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65521" windowWidth="13920" windowHeight="12870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а">'Содержание'!#REF!</definedName>
  </definedNames>
  <calcPr fullCalcOnLoad="1"/>
</workbook>
</file>

<file path=xl/sharedStrings.xml><?xml version="1.0" encoding="utf-8"?>
<sst xmlns="http://schemas.openxmlformats.org/spreadsheetml/2006/main" count="1356" uniqueCount="68">
  <si>
    <t>Содержание:</t>
  </si>
  <si>
    <t xml:space="preserve">          К содержанию</t>
  </si>
  <si>
    <t>Ответственный исполнитель: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</si>
  <si>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</si>
  <si>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</si>
  <si>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</si>
  <si>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</si>
  <si>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</si>
  <si>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</si>
  <si>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</si>
  <si>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</si>
  <si>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</si>
  <si>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</si>
  <si>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</si>
  <si>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</si>
  <si>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</si>
  <si>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</si>
  <si>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</si>
  <si>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</si>
  <si>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</si>
  <si>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</si>
  <si>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</si>
  <si>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</si>
  <si>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</si>
  <si>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</si>
  <si>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Раздел Q Деятельность экстерриториальных организаций</t>
  </si>
  <si>
    <r>
      <t xml:space="preserve">Учетный износ (амортизация и износ) основных фондов начисленный за год коммерческими организациями (без субъектов малого предпринимательства) </t>
    </r>
    <r>
      <rPr>
        <sz val="12"/>
        <rFont val="Times New Roman"/>
        <family val="1"/>
      </rPr>
      <t>(млн рублей)</t>
    </r>
  </si>
  <si>
    <r>
      <t xml:space="preserve">Амортизация  основных фондов, начисленная за год в коммерческих организациях (без субъектов малого предпринимательства) </t>
    </r>
    <r>
      <rPr>
        <sz val="12"/>
        <rFont val="Times New Roman"/>
        <family val="1"/>
      </rPr>
      <t>(млн рублей)</t>
    </r>
  </si>
  <si>
    <r>
      <t>Амортизация основных фондов, начисленная за год в коммерческих организациях (без субъектов малого предпринимательства)</t>
    </r>
    <r>
      <rPr>
        <sz val="12"/>
        <rFont val="Times New Roman"/>
        <family val="1"/>
      </rPr>
      <t xml:space="preserve"> (тыс. рублей)</t>
    </r>
  </si>
  <si>
    <t>Обеспечение электрической энергией, газом и паром; кондиционирование воздуха</t>
  </si>
  <si>
    <t>Образование</t>
  </si>
  <si>
    <t>Учетный износ, начисленный за год коммерческими организациями (без субъектов малого предпринимательства), по ОКВЭД-2007 2004 - 2016 гг.</t>
  </si>
  <si>
    <t>Учетный износ, начисленный за год некоммерческими организациями, по ОКВЭД-2007 2004 - 2016 гг.</t>
  </si>
  <si>
    <t>из них: жилые здания</t>
  </si>
  <si>
    <r>
      <t xml:space="preserve">Учетный износ основных фондов начисленный за год некоммерческими организациями </t>
    </r>
    <r>
      <rPr>
        <sz val="12"/>
        <rFont val="Times New Roman"/>
        <family val="1"/>
      </rPr>
      <t>(млн рублей)</t>
    </r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</si>
  <si>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</si>
  <si>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 xml:space="preserve"> </t>
  </si>
  <si>
    <t>…</t>
  </si>
  <si>
    <t>... -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</si>
  <si>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</si>
  <si>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</si>
  <si>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</si>
  <si>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</si>
  <si>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</si>
  <si>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</si>
  <si>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</si>
  <si>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</si>
  <si>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</si>
  <si>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</si>
  <si>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</si>
  <si>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</si>
  <si>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</si>
  <si>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</si>
  <si>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</si>
  <si>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</si>
  <si>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</si>
  <si>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...</t>
  </si>
  <si>
    <t>Амортизация, начисленная за год в коммерческих организациях (без субъектов малого предпринимательства), по ОКВЭД-2007 2004 - 2016 гг.</t>
  </si>
  <si>
    <t>Учетный износ, начисленный за год коммерческими организациями (без субъектов малого предпринимательства), по ОКВЭД2 2017 - 2022 гг.</t>
  </si>
  <si>
    <t>Амортизация, начисленная за год в коммерческих организациях (без субъектов малого предпринимательства), по ОКВЭД2 2017 - 2022 гг.</t>
  </si>
  <si>
    <t>Учетный износ, начисленный за год некоммерческими организациями, по ОКВЭД2 2017 - 2022 гг.</t>
  </si>
  <si>
    <t>Учетный износ основных фондов, начисленный за год коммерческими организациями (без субъектов малого предпринимательства) (тыс. рублей)</t>
  </si>
  <si>
    <t>-</t>
  </si>
  <si>
    <r>
      <t xml:space="preserve">Учетный износ основных фондов, начисленный за год некоммерческими организациями </t>
    </r>
    <r>
      <rPr>
        <sz val="12"/>
        <rFont val="Times New Roman"/>
        <family val="1"/>
      </rPr>
      <t>(тыс. рублей)</t>
    </r>
  </si>
  <si>
    <t>… -Данные не публикуются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</si>
  <si>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8 (4112) 42-44-39</t>
  </si>
  <si>
    <t>Стрекаловская Мария Владимировна</t>
  </si>
  <si>
    <r>
      <t>Обновлено: 30</t>
    </r>
    <r>
      <rPr>
        <sz val="12"/>
        <color indexed="12"/>
        <rFont val="Times New Roman"/>
        <family val="1"/>
      </rPr>
      <t>.11</t>
    </r>
    <r>
      <rPr>
        <sz val="12"/>
        <rFont val="Times New Roman"/>
        <family val="1"/>
      </rPr>
      <t>.2023</t>
    </r>
    <r>
      <rPr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</si>
</sst>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\ _₽_-;\-* #,##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172" fontId="55" fillId="0" borderId="0" xfId="42" applyNumberFormat="1" applyFont="1" applyFill="1" applyBorder="1" applyAlignment="1" applyProtection="1">
      <alignment horizontal="left" vertical="center"/>
      <protection/>
    </xf>
    <xf numFmtId="49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56" fillId="0" borderId="0" xfId="42" applyFont="1" applyBorder="1" applyAlignment="1">
      <alignment horizontal="left"/>
    </xf>
    <xf numFmtId="0" fontId="57" fillId="0" borderId="0" xfId="42" applyFont="1" applyBorder="1" applyAlignment="1">
      <alignment horizontal="left"/>
    </xf>
    <xf numFmtId="0" fontId="39" fillId="0" borderId="0" xfId="42" applyBorder="1" applyAlignment="1">
      <alignment horizontal="left"/>
    </xf>
    <xf numFmtId="0" fontId="39" fillId="0" borderId="0" xfId="42" applyBorder="1" applyAlignment="1">
      <alignment horizontal="left"/>
    </xf>
    <xf numFmtId="1" fontId="4" fillId="0" borderId="10" xfId="62" applyNumberFormat="1" applyFont="1" applyBorder="1" applyAlignment="1">
      <alignment horizontal="center" vertical="center" wrapText="1"/>
      <protection/>
    </xf>
    <xf numFmtId="3" fontId="54" fillId="0" borderId="0" xfId="0" applyNumberFormat="1" applyFont="1" applyAlignment="1">
      <alignment/>
    </xf>
    <xf numFmtId="1" fontId="4" fillId="0" borderId="10" xfId="61" applyNumberFormat="1" applyFont="1" applyBorder="1" applyAlignment="1">
      <alignment horizontal="center" vertical="center" wrapText="1"/>
      <protection/>
    </xf>
    <xf numFmtId="1" fontId="4" fillId="0" borderId="10" xfId="62" applyNumberFormat="1" applyFont="1" applyBorder="1" applyAlignment="1">
      <alignment vertical="center" wrapText="1"/>
      <protection/>
    </xf>
    <xf numFmtId="1" fontId="4" fillId="0" borderId="10" xfId="61" applyNumberFormat="1" applyFont="1" applyBorder="1" applyAlignment="1">
      <alignment vertical="center" wrapText="1"/>
      <protection/>
    </xf>
    <xf numFmtId="1" fontId="3" fillId="0" borderId="10" xfId="62" applyNumberFormat="1" applyFont="1" applyBorder="1" applyAlignment="1">
      <alignment vertical="center" wrapText="1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6" fillId="0" borderId="10" xfId="62" applyNumberFormat="1" applyFont="1" applyBorder="1" applyAlignment="1">
      <alignment horizontal="right" vertical="center"/>
      <protection/>
    </xf>
    <xf numFmtId="1" fontId="3" fillId="0" borderId="10" xfId="61" applyNumberFormat="1" applyFont="1" applyBorder="1" applyAlignment="1">
      <alignment vertical="center" wrapText="1"/>
      <protection/>
    </xf>
    <xf numFmtId="0" fontId="53" fillId="0" borderId="0" xfId="0" applyNumberFormat="1" applyFont="1" applyFill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3" fontId="54" fillId="0" borderId="0" xfId="0" applyNumberFormat="1" applyFont="1" applyFill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left"/>
    </xf>
    <xf numFmtId="0" fontId="57" fillId="0" borderId="0" xfId="42" applyFont="1" applyAlignment="1" applyProtection="1">
      <alignment horizontal="left" indent="2"/>
      <protection/>
    </xf>
    <xf numFmtId="0" fontId="53" fillId="0" borderId="0" xfId="42" applyFont="1" applyAlignment="1" applyProtection="1">
      <alignment/>
      <protection/>
    </xf>
    <xf numFmtId="3" fontId="60" fillId="0" borderId="10" xfId="0" applyNumberFormat="1" applyFont="1" applyBorder="1" applyAlignment="1">
      <alignment horizontal="right" vertical="center"/>
    </xf>
    <xf numFmtId="1" fontId="54" fillId="0" borderId="0" xfId="0" applyNumberFormat="1" applyFont="1" applyAlignment="1">
      <alignment/>
    </xf>
    <xf numFmtId="0" fontId="39" fillId="0" borderId="0" xfId="42" applyBorder="1" applyAlignment="1">
      <alignment horizontal="left"/>
    </xf>
    <xf numFmtId="3" fontId="6" fillId="0" borderId="0" xfId="62" applyNumberFormat="1" applyFont="1" applyFill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3" fontId="6" fillId="0" borderId="0" xfId="62" applyNumberFormat="1" applyFont="1">
      <alignment/>
      <protection/>
    </xf>
    <xf numFmtId="3" fontId="59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49" fontId="61" fillId="0" borderId="0" xfId="0" applyNumberFormat="1" applyFont="1" applyFill="1" applyBorder="1" applyAlignment="1" applyProtection="1">
      <alignment vertical="center"/>
      <protection/>
    </xf>
    <xf numFmtId="3" fontId="6" fillId="0" borderId="0" xfId="63" applyNumberFormat="1" applyFont="1" applyAlignment="1">
      <alignment horizontal="right"/>
      <protection/>
    </xf>
    <xf numFmtId="3" fontId="59" fillId="0" borderId="10" xfId="0" applyNumberFormat="1" applyFont="1" applyBorder="1" applyAlignment="1">
      <alignment vertical="center"/>
    </xf>
    <xf numFmtId="3" fontId="6" fillId="0" borderId="10" xfId="62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72" fontId="55" fillId="0" borderId="0" xfId="42" applyNumberFormat="1" applyFont="1" applyFill="1" applyBorder="1" applyAlignment="1" applyProtection="1">
      <alignment horizontal="left" vertical="top"/>
      <protection/>
    </xf>
    <xf numFmtId="1" fontId="3" fillId="0" borderId="10" xfId="62" applyNumberFormat="1" applyFont="1" applyBorder="1" applyAlignment="1">
      <alignment vertical="top" wrapText="1"/>
      <protection/>
    </xf>
    <xf numFmtId="0" fontId="54" fillId="0" borderId="0" xfId="0" applyFont="1" applyAlignment="1">
      <alignment vertical="top"/>
    </xf>
    <xf numFmtId="3" fontId="4" fillId="33" borderId="10" xfId="62" applyNumberFormat="1" applyFont="1" applyFill="1" applyBorder="1" applyAlignment="1">
      <alignment horizontal="right" vertical="center"/>
      <protection/>
    </xf>
    <xf numFmtId="3" fontId="7" fillId="33" borderId="10" xfId="0" applyNumberFormat="1" applyFont="1" applyFill="1" applyBorder="1" applyAlignment="1">
      <alignment horizontal="right" vertical="center"/>
    </xf>
    <xf numFmtId="1" fontId="59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 horizontal="right"/>
    </xf>
    <xf numFmtId="0" fontId="39" fillId="0" borderId="0" xfId="42" applyBorder="1" applyAlignment="1">
      <alignment horizontal="left"/>
    </xf>
    <xf numFmtId="3" fontId="58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Border="1" applyAlignment="1">
      <alignment horizontal="left" wrapText="1" indent="2"/>
    </xf>
    <xf numFmtId="3" fontId="58" fillId="0" borderId="10" xfId="0" applyNumberFormat="1" applyFont="1" applyFill="1" applyBorder="1" applyAlignment="1" applyProtection="1">
      <alignment horizontal="right" wrapText="1"/>
      <protection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59" applyNumberFormat="1" applyFont="1" applyBorder="1" applyAlignment="1">
      <alignment horizontal="right"/>
      <protection/>
    </xf>
    <xf numFmtId="3" fontId="59" fillId="0" borderId="10" xfId="0" applyNumberFormat="1" applyFont="1" applyFill="1" applyBorder="1" applyAlignment="1" applyProtection="1">
      <alignment horizontal="right" wrapText="1"/>
      <protection/>
    </xf>
    <xf numFmtId="3" fontId="59" fillId="0" borderId="10" xfId="0" applyNumberFormat="1" applyFont="1" applyFill="1" applyBorder="1" applyAlignment="1">
      <alignment horizontal="right"/>
    </xf>
    <xf numFmtId="3" fontId="6" fillId="0" borderId="10" xfId="60" applyNumberFormat="1" applyFont="1" applyBorder="1" applyAlignment="1">
      <alignment horizontal="right"/>
      <protection/>
    </xf>
    <xf numFmtId="3" fontId="6" fillId="33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 horizontal="left" vertical="top" wrapText="1" indent="2"/>
    </xf>
    <xf numFmtId="3" fontId="58" fillId="33" borderId="10" xfId="0" applyNumberFormat="1" applyFont="1" applyFill="1" applyBorder="1" applyAlignment="1">
      <alignment horizontal="right"/>
    </xf>
    <xf numFmtId="3" fontId="7" fillId="33" borderId="10" xfId="62" applyNumberFormat="1" applyFont="1" applyFill="1" applyBorder="1" applyAlignment="1">
      <alignment horizontal="right"/>
      <protection/>
    </xf>
    <xf numFmtId="3" fontId="7" fillId="0" borderId="10" xfId="62" applyNumberFormat="1" applyFont="1" applyFill="1" applyBorder="1" applyAlignment="1">
      <alignment horizontal="right" wrapText="1"/>
      <protection/>
    </xf>
    <xf numFmtId="3" fontId="59" fillId="33" borderId="10" xfId="0" applyNumberFormat="1" applyFont="1" applyFill="1" applyBorder="1" applyAlignment="1">
      <alignment horizontal="right"/>
    </xf>
    <xf numFmtId="3" fontId="6" fillId="33" borderId="10" xfId="62" applyNumberFormat="1" applyFont="1" applyFill="1" applyBorder="1" applyAlignment="1">
      <alignment horizontal="right"/>
      <protection/>
    </xf>
    <xf numFmtId="3" fontId="6" fillId="33" borderId="10" xfId="64" applyNumberFormat="1" applyFont="1" applyFill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 wrapText="1"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3" fontId="58" fillId="0" borderId="10" xfId="0" applyNumberFormat="1" applyFont="1" applyFill="1" applyBorder="1" applyAlignment="1">
      <alignment horizontal="right"/>
    </xf>
    <xf numFmtId="0" fontId="39" fillId="0" borderId="0" xfId="42" applyBorder="1" applyAlignment="1">
      <alignment horizontal="left"/>
    </xf>
    <xf numFmtId="1" fontId="4" fillId="0" borderId="10" xfId="62" applyNumberFormat="1" applyFont="1" applyBorder="1" applyAlignment="1">
      <alignment horizontal="center" vertical="center" wrapText="1"/>
      <protection/>
    </xf>
    <xf numFmtId="1" fontId="3" fillId="0" borderId="0" xfId="62" applyNumberFormat="1" applyFont="1" applyAlignment="1">
      <alignment horizontal="left" vertical="center" wrapText="1"/>
      <protection/>
    </xf>
    <xf numFmtId="1" fontId="4" fillId="0" borderId="10" xfId="62" applyNumberFormat="1" applyFont="1" applyBorder="1" applyAlignment="1">
      <alignment vertical="center" wrapText="1"/>
      <protection/>
    </xf>
    <xf numFmtId="1" fontId="4" fillId="0" borderId="10" xfId="61" applyNumberFormat="1" applyFont="1" applyBorder="1" applyAlignment="1">
      <alignment horizontal="center" vertical="center" wrapText="1"/>
      <protection/>
    </xf>
    <xf numFmtId="1" fontId="3" fillId="33" borderId="0" xfId="61" applyNumberFormat="1" applyFont="1" applyFill="1" applyAlignment="1">
      <alignment horizontal="left" vertical="center" wrapText="1"/>
      <protection/>
    </xf>
    <xf numFmtId="1" fontId="4" fillId="0" borderId="10" xfId="61" applyNumberFormat="1" applyFont="1" applyBorder="1" applyAlignment="1">
      <alignment vertical="center" wrapText="1"/>
      <protection/>
    </xf>
    <xf numFmtId="0" fontId="54" fillId="0" borderId="11" xfId="0" applyFont="1" applyBorder="1" applyAlignment="1">
      <alignment wrapText="1"/>
    </xf>
    <xf numFmtId="0" fontId="54" fillId="0" borderId="0" xfId="0" applyFont="1" applyAlignment="1">
      <alignment wrapText="1"/>
    </xf>
    <xf numFmtId="1" fontId="3" fillId="0" borderId="12" xfId="62" applyNumberFormat="1" applyFont="1" applyBorder="1" applyAlignment="1">
      <alignment horizontal="center" vertical="center" wrapText="1"/>
      <protection/>
    </xf>
    <xf numFmtId="1" fontId="3" fillId="0" borderId="12" xfId="61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4" fillId="0" borderId="11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1" fontId="4" fillId="0" borderId="10" xfId="62" applyNumberFormat="1" applyFont="1" applyBorder="1" applyAlignment="1">
      <alignment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4" xfId="56"/>
    <cellStyle name="Обычный 5" xfId="57"/>
    <cellStyle name="Обычный 7" xfId="58"/>
    <cellStyle name="Обычный_11_IZNOS" xfId="59"/>
    <cellStyle name="Обычный_11AMORT" xfId="60"/>
    <cellStyle name="Обычный_аморт" xfId="61"/>
    <cellStyle name="Обычный_износ" xfId="62"/>
    <cellStyle name="Обычный_Лист1" xfId="63"/>
    <cellStyle name="Обычный_форм собствен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5" /><Relationship Id="rId3" Type="http://schemas.openxmlformats.org/officeDocument/2006/relationships/hyperlink" Target="#&#1057;&#1086;&#1076;&#1077;&#1088;&#1078;&#1072;&#1085;&#1080;&#1077;!B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6" /><Relationship Id="rId5" Type="http://schemas.openxmlformats.org/officeDocument/2006/relationships/hyperlink" Target="#&#1057;&#1086;&#1076;&#1077;&#1088;&#1078;&#1072;&#1085;&#1080;&#1077;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0</xdr:rowOff>
    </xdr:from>
    <xdr:to>
      <xdr:col>0</xdr:col>
      <xdr:colOff>2171700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0</xdr:rowOff>
    </xdr:from>
    <xdr:to>
      <xdr:col>0</xdr:col>
      <xdr:colOff>2162175</xdr:colOff>
      <xdr:row>1</xdr:row>
      <xdr:rowOff>38100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0</xdr:rowOff>
    </xdr:from>
    <xdr:to>
      <xdr:col>0</xdr:col>
      <xdr:colOff>2162175</xdr:colOff>
      <xdr:row>1</xdr:row>
      <xdr:rowOff>28575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0</xdr:rowOff>
    </xdr:from>
    <xdr:to>
      <xdr:col>0</xdr:col>
      <xdr:colOff>2162175</xdr:colOff>
      <xdr:row>1</xdr:row>
      <xdr:rowOff>66675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0</xdr:rowOff>
    </xdr:from>
    <xdr:to>
      <xdr:col>0</xdr:col>
      <xdr:colOff>2162175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0</xdr:rowOff>
    </xdr:from>
    <xdr:to>
      <xdr:col>0</xdr:col>
      <xdr:colOff>2162175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0</xdr:row>
      <xdr:rowOff>0</xdr:rowOff>
    </xdr:from>
    <xdr:to>
      <xdr:col>0</xdr:col>
      <xdr:colOff>2162175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1" width="3.7109375" style="5" customWidth="1"/>
    <col min="2" max="2" width="10.140625" style="3" customWidth="1"/>
    <col min="3" max="9" width="9.140625" style="3" customWidth="1"/>
    <col min="10" max="16384" width="9.140625" style="2" customWidth="1"/>
  </cols>
  <sheetData>
    <row r="1" ht="15.75">
      <c r="A1" s="1" t="s">
        <v>0</v>
      </c>
    </row>
    <row r="2" spans="1:9" ht="15.75">
      <c r="A2" s="4"/>
      <c r="B2" s="2"/>
      <c r="C2" s="2"/>
      <c r="D2" s="2"/>
      <c r="E2" s="2"/>
      <c r="F2" s="2"/>
      <c r="G2" s="2"/>
      <c r="H2" s="2"/>
      <c r="I2" s="2"/>
    </row>
    <row r="3" spans="1:17" ht="15.75">
      <c r="A3" s="9">
        <v>1</v>
      </c>
      <c r="B3" s="12" t="s">
        <v>31</v>
      </c>
      <c r="C3" s="11"/>
      <c r="D3" s="11"/>
      <c r="E3" s="11"/>
      <c r="F3" s="11"/>
      <c r="G3" s="11"/>
      <c r="H3" s="11"/>
      <c r="I3" s="11"/>
      <c r="J3" s="11"/>
      <c r="K3" s="6"/>
      <c r="L3" s="6"/>
      <c r="M3" s="6"/>
      <c r="N3" s="6"/>
      <c r="O3" s="6"/>
      <c r="P3" s="6"/>
      <c r="Q3" s="6"/>
    </row>
    <row r="4" spans="1:17" ht="15.75">
      <c r="A4" s="9">
        <v>2</v>
      </c>
      <c r="B4" s="32" t="s">
        <v>57</v>
      </c>
      <c r="C4" s="11"/>
      <c r="D4" s="11"/>
      <c r="E4" s="11"/>
      <c r="F4" s="11"/>
      <c r="G4" s="11"/>
      <c r="H4" s="11"/>
      <c r="I4" s="11"/>
      <c r="J4" s="11"/>
      <c r="K4" s="6"/>
      <c r="L4" s="6"/>
      <c r="M4" s="6"/>
      <c r="N4" s="6"/>
      <c r="O4" s="6"/>
      <c r="P4" s="6"/>
      <c r="Q4" s="6"/>
    </row>
    <row r="5" spans="1:16" ht="15.75" customHeight="1">
      <c r="A5" s="23">
        <v>3</v>
      </c>
      <c r="B5" s="80" t="s">
        <v>58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5.75" customHeight="1">
      <c r="A6" s="23">
        <v>4</v>
      </c>
      <c r="B6" s="57" t="s">
        <v>59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1" ht="15.75" customHeight="1">
      <c r="A7" s="23">
        <v>5</v>
      </c>
      <c r="B7" s="13" t="s">
        <v>32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ht="15.75" customHeight="1">
      <c r="A8" s="23">
        <v>6</v>
      </c>
      <c r="B8" s="57" t="s">
        <v>60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15.75" customHeight="1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5" ht="15.75">
      <c r="A10" s="2"/>
      <c r="B10" s="27" t="s">
        <v>2</v>
      </c>
      <c r="C10" s="2"/>
      <c r="D10" s="2"/>
      <c r="E10" s="2"/>
    </row>
    <row r="11" spans="1:5" ht="15.75">
      <c r="A11" s="2"/>
      <c r="B11" s="6" t="s">
        <v>66</v>
      </c>
      <c r="C11" s="2"/>
      <c r="D11" s="2"/>
      <c r="E11" s="2"/>
    </row>
    <row r="12" spans="1:5" ht="15.75">
      <c r="A12" s="2"/>
      <c r="B12" s="6" t="s">
        <v>65</v>
      </c>
      <c r="C12" s="2"/>
      <c r="D12" s="2"/>
      <c r="E12" s="2"/>
    </row>
    <row r="13" spans="1:5" ht="15.75">
      <c r="A13" s="2"/>
      <c r="B13" s="28"/>
      <c r="C13" s="2"/>
      <c r="D13" s="2"/>
      <c r="E13" s="2"/>
    </row>
    <row r="14" spans="1:5" ht="15.75">
      <c r="A14" s="2"/>
      <c r="B14" s="29" t="s">
        <v>67</v>
      </c>
      <c r="C14" s="2"/>
      <c r="D14" s="2"/>
      <c r="E14" s="2"/>
    </row>
  </sheetData>
  <sheetProtection/>
  <mergeCells count="1">
    <mergeCell ref="B5:P5"/>
  </mergeCells>
  <hyperlinks>
    <hyperlink ref="B3" location="'1'!A1" display="Учетный износ основных фондов начисленный за год коммерческими организациями (без субъектов малого предпринимательства) 2004 - 2016 гг."/>
    <hyperlink ref="B7" location="'5'!A1" display="Учетный износ основных фондов начисленный за год некоммерческими организациями 2004 - 2016 гг."/>
    <hyperlink ref="B8" location="'6'!A1" display="Учетный износ основных фондов начисленный за год некоммерческими организациями 2017 - 2020 гг."/>
    <hyperlink ref="B5:P5" location="'3'!A1" display="Учетный износ основных фондов начисленный за год коммерческими организациями (без субъектов малого предпринимательства) 2017 - 2020 гг."/>
    <hyperlink ref="B4" location="'2'!A1" display="Амортизация основных фондов, начисленная за год в коммерческих организациях (без субъектов малого предпринимательства) 2004 - 2016 гг."/>
    <hyperlink ref="B6" location="'4'!A1" display="Амортизация основных фондов, начисленная за год в коммерческих организациях (без субъектов малого предпринимательства) 2017 - 2020 гг.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2"/>
  <sheetViews>
    <sheetView zoomScale="70" zoomScaleNormal="70" zoomScalePageLayoutView="0" workbookViewId="0" topLeftCell="A1">
      <pane xSplit="1" ySplit="4" topLeftCell="B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K21" sqref="CK21"/>
    </sheetView>
  </sheetViews>
  <sheetFormatPr defaultColWidth="9.140625" defaultRowHeight="15"/>
  <cols>
    <col min="1" max="1" width="33.140625" style="2" customWidth="1"/>
    <col min="2" max="79" width="11.7109375" style="2" customWidth="1"/>
    <col min="80" max="16384" width="9.140625" style="2" customWidth="1"/>
  </cols>
  <sheetData>
    <row r="1" spans="1:61" ht="33" customHeight="1">
      <c r="A1" s="7" t="s">
        <v>1</v>
      </c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</row>
    <row r="2" spans="1:79" ht="15.7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 ht="15.75">
      <c r="A3" s="83"/>
      <c r="B3" s="81">
        <v>2004</v>
      </c>
      <c r="C3" s="81"/>
      <c r="D3" s="81"/>
      <c r="E3" s="81"/>
      <c r="F3" s="81"/>
      <c r="G3" s="81"/>
      <c r="H3" s="81">
        <v>2005</v>
      </c>
      <c r="I3" s="81"/>
      <c r="J3" s="81"/>
      <c r="K3" s="81"/>
      <c r="L3" s="81"/>
      <c r="M3" s="81"/>
      <c r="N3" s="81">
        <v>2006</v>
      </c>
      <c r="O3" s="81"/>
      <c r="P3" s="81"/>
      <c r="Q3" s="81"/>
      <c r="R3" s="81"/>
      <c r="S3" s="81"/>
      <c r="T3" s="81">
        <v>2007</v>
      </c>
      <c r="U3" s="81"/>
      <c r="V3" s="81"/>
      <c r="W3" s="81"/>
      <c r="X3" s="81"/>
      <c r="Y3" s="81"/>
      <c r="Z3" s="81">
        <v>2008</v>
      </c>
      <c r="AA3" s="81"/>
      <c r="AB3" s="81"/>
      <c r="AC3" s="81"/>
      <c r="AD3" s="81"/>
      <c r="AE3" s="81"/>
      <c r="AF3" s="81">
        <v>2009</v>
      </c>
      <c r="AG3" s="81"/>
      <c r="AH3" s="81"/>
      <c r="AI3" s="81"/>
      <c r="AJ3" s="81"/>
      <c r="AK3" s="81"/>
      <c r="AL3" s="81">
        <v>2010</v>
      </c>
      <c r="AM3" s="81"/>
      <c r="AN3" s="81"/>
      <c r="AO3" s="81"/>
      <c r="AP3" s="81"/>
      <c r="AQ3" s="81"/>
      <c r="AR3" s="81">
        <v>2011</v>
      </c>
      <c r="AS3" s="81"/>
      <c r="AT3" s="81"/>
      <c r="AU3" s="81"/>
      <c r="AV3" s="81"/>
      <c r="AW3" s="81"/>
      <c r="AX3" s="81">
        <v>2012</v>
      </c>
      <c r="AY3" s="81"/>
      <c r="AZ3" s="81"/>
      <c r="BA3" s="81"/>
      <c r="BB3" s="81"/>
      <c r="BC3" s="81"/>
      <c r="BD3" s="81">
        <v>2013</v>
      </c>
      <c r="BE3" s="81"/>
      <c r="BF3" s="81"/>
      <c r="BG3" s="81"/>
      <c r="BH3" s="81"/>
      <c r="BI3" s="81"/>
      <c r="BJ3" s="81">
        <v>2014</v>
      </c>
      <c r="BK3" s="81"/>
      <c r="BL3" s="81"/>
      <c r="BM3" s="81"/>
      <c r="BN3" s="81"/>
      <c r="BO3" s="81"/>
      <c r="BP3" s="81">
        <v>2015</v>
      </c>
      <c r="BQ3" s="81"/>
      <c r="BR3" s="81"/>
      <c r="BS3" s="81"/>
      <c r="BT3" s="81"/>
      <c r="BU3" s="81"/>
      <c r="BV3" s="81">
        <v>2016</v>
      </c>
      <c r="BW3" s="81"/>
      <c r="BX3" s="81"/>
      <c r="BY3" s="81"/>
      <c r="BZ3" s="81"/>
      <c r="CA3" s="81"/>
    </row>
    <row r="4" spans="1:79" ht="47.25">
      <c r="A4" s="83"/>
      <c r="B4" s="14" t="s">
        <v>3</v>
      </c>
      <c r="C4" s="14" t="s">
        <v>4</v>
      </c>
      <c r="D4" s="14" t="s">
        <v>33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14" t="s">
        <v>33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14" t="s">
        <v>33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14" t="s">
        <v>33</v>
      </c>
      <c r="W4" s="14" t="s">
        <v>5</v>
      </c>
      <c r="X4" s="14" t="s">
        <v>6</v>
      </c>
      <c r="Y4" s="14" t="s">
        <v>7</v>
      </c>
      <c r="Z4" s="14" t="s">
        <v>3</v>
      </c>
      <c r="AA4" s="14" t="s">
        <v>4</v>
      </c>
      <c r="AB4" s="14" t="s">
        <v>33</v>
      </c>
      <c r="AC4" s="14" t="s">
        <v>5</v>
      </c>
      <c r="AD4" s="14" t="s">
        <v>6</v>
      </c>
      <c r="AE4" s="14" t="s">
        <v>7</v>
      </c>
      <c r="AF4" s="14" t="s">
        <v>3</v>
      </c>
      <c r="AG4" s="14" t="s">
        <v>4</v>
      </c>
      <c r="AH4" s="14" t="s">
        <v>33</v>
      </c>
      <c r="AI4" s="14" t="s">
        <v>5</v>
      </c>
      <c r="AJ4" s="14" t="s">
        <v>6</v>
      </c>
      <c r="AK4" s="14" t="s">
        <v>7</v>
      </c>
      <c r="AL4" s="14" t="s">
        <v>3</v>
      </c>
      <c r="AM4" s="14" t="s">
        <v>4</v>
      </c>
      <c r="AN4" s="14" t="s">
        <v>33</v>
      </c>
      <c r="AO4" s="14" t="s">
        <v>5</v>
      </c>
      <c r="AP4" s="14" t="s">
        <v>6</v>
      </c>
      <c r="AQ4" s="14" t="s">
        <v>7</v>
      </c>
      <c r="AR4" s="14" t="s">
        <v>3</v>
      </c>
      <c r="AS4" s="14" t="s">
        <v>4</v>
      </c>
      <c r="AT4" s="14" t="s">
        <v>33</v>
      </c>
      <c r="AU4" s="14" t="s">
        <v>5</v>
      </c>
      <c r="AV4" s="14" t="s">
        <v>6</v>
      </c>
      <c r="AW4" s="14" t="s">
        <v>7</v>
      </c>
      <c r="AX4" s="14" t="s">
        <v>3</v>
      </c>
      <c r="AY4" s="14" t="s">
        <v>4</v>
      </c>
      <c r="AZ4" s="14" t="s">
        <v>33</v>
      </c>
      <c r="BA4" s="14" t="s">
        <v>5</v>
      </c>
      <c r="BB4" s="14" t="s">
        <v>6</v>
      </c>
      <c r="BC4" s="14" t="s">
        <v>7</v>
      </c>
      <c r="BD4" s="14" t="s">
        <v>3</v>
      </c>
      <c r="BE4" s="14" t="s">
        <v>4</v>
      </c>
      <c r="BF4" s="14" t="s">
        <v>33</v>
      </c>
      <c r="BG4" s="14" t="s">
        <v>5</v>
      </c>
      <c r="BH4" s="14" t="s">
        <v>6</v>
      </c>
      <c r="BI4" s="14" t="s">
        <v>7</v>
      </c>
      <c r="BJ4" s="14" t="s">
        <v>3</v>
      </c>
      <c r="BK4" s="14" t="s">
        <v>4</v>
      </c>
      <c r="BL4" s="14" t="s">
        <v>33</v>
      </c>
      <c r="BM4" s="14" t="s">
        <v>5</v>
      </c>
      <c r="BN4" s="14" t="s">
        <v>6</v>
      </c>
      <c r="BO4" s="14" t="s">
        <v>7</v>
      </c>
      <c r="BP4" s="14" t="s">
        <v>3</v>
      </c>
      <c r="BQ4" s="14" t="s">
        <v>4</v>
      </c>
      <c r="BR4" s="14" t="s">
        <v>33</v>
      </c>
      <c r="BS4" s="14" t="s">
        <v>5</v>
      </c>
      <c r="BT4" s="14" t="s">
        <v>6</v>
      </c>
      <c r="BU4" s="14" t="s">
        <v>7</v>
      </c>
      <c r="BV4" s="14" t="s">
        <v>3</v>
      </c>
      <c r="BW4" s="14" t="s">
        <v>4</v>
      </c>
      <c r="BX4" s="14" t="s">
        <v>33</v>
      </c>
      <c r="BY4" s="14" t="s">
        <v>5</v>
      </c>
      <c r="BZ4" s="14" t="s">
        <v>6</v>
      </c>
      <c r="CA4" s="14" t="s">
        <v>7</v>
      </c>
    </row>
    <row r="5" spans="1:79" s="1" customFormat="1" ht="15.75">
      <c r="A5" s="19" t="s">
        <v>8</v>
      </c>
      <c r="B5" s="43">
        <v>10771</v>
      </c>
      <c r="C5" s="43">
        <v>1728</v>
      </c>
      <c r="D5" s="43">
        <v>148</v>
      </c>
      <c r="E5" s="43">
        <v>2097</v>
      </c>
      <c r="F5" s="43">
        <v>4234</v>
      </c>
      <c r="G5" s="43">
        <v>2011</v>
      </c>
      <c r="H5" s="20">
        <v>11458.268</v>
      </c>
      <c r="I5" s="20">
        <v>1572.638</v>
      </c>
      <c r="J5" s="20">
        <v>128.556</v>
      </c>
      <c r="K5" s="20">
        <v>2371.796</v>
      </c>
      <c r="L5" s="20">
        <v>5014.051</v>
      </c>
      <c r="M5" s="20">
        <v>1788.761</v>
      </c>
      <c r="N5" s="58">
        <v>12465.611</v>
      </c>
      <c r="O5" s="58">
        <v>1808.465</v>
      </c>
      <c r="P5" s="58">
        <v>124.704</v>
      </c>
      <c r="Q5" s="58">
        <v>2754.028</v>
      </c>
      <c r="R5" s="58">
        <v>5390.774</v>
      </c>
      <c r="S5" s="58">
        <v>1983.526</v>
      </c>
      <c r="T5" s="20">
        <v>14749.398</v>
      </c>
      <c r="U5" s="20">
        <v>2196.155</v>
      </c>
      <c r="V5" s="20">
        <v>124.354</v>
      </c>
      <c r="W5" s="20">
        <v>2999.233</v>
      </c>
      <c r="X5" s="20">
        <v>6669.44</v>
      </c>
      <c r="Y5" s="20">
        <v>2499.684</v>
      </c>
      <c r="Z5" s="24">
        <v>16627.459</v>
      </c>
      <c r="AA5" s="24">
        <v>2567.345</v>
      </c>
      <c r="AB5" s="24">
        <v>105.671</v>
      </c>
      <c r="AC5" s="24">
        <v>4133.348</v>
      </c>
      <c r="AD5" s="24">
        <v>7044.639</v>
      </c>
      <c r="AE5" s="24">
        <v>2292.656</v>
      </c>
      <c r="AF5" s="24">
        <v>19711.031</v>
      </c>
      <c r="AG5" s="24">
        <v>126.972</v>
      </c>
      <c r="AH5" s="24">
        <v>3177.259</v>
      </c>
      <c r="AI5" s="24">
        <v>5811.496</v>
      </c>
      <c r="AJ5" s="24">
        <v>7703.295</v>
      </c>
      <c r="AK5" s="24">
        <v>2435.143</v>
      </c>
      <c r="AL5" s="24">
        <v>21192.425</v>
      </c>
      <c r="AM5" s="24">
        <v>3331.605</v>
      </c>
      <c r="AN5" s="24">
        <v>111.705</v>
      </c>
      <c r="AO5" s="24">
        <v>6124.477</v>
      </c>
      <c r="AP5" s="24">
        <v>8557.798</v>
      </c>
      <c r="AQ5" s="24">
        <v>2756.771</v>
      </c>
      <c r="AR5" s="24">
        <v>35633.233</v>
      </c>
      <c r="AS5" s="24">
        <v>104.22</v>
      </c>
      <c r="AT5" s="24">
        <v>4689.072</v>
      </c>
      <c r="AU5" s="24">
        <v>12856.859</v>
      </c>
      <c r="AV5" s="24">
        <v>14049.642</v>
      </c>
      <c r="AW5" s="24">
        <v>3517.008</v>
      </c>
      <c r="AX5" s="24">
        <v>48885.316</v>
      </c>
      <c r="AY5" s="24">
        <v>5960.221</v>
      </c>
      <c r="AZ5" s="24">
        <v>52.2</v>
      </c>
      <c r="BA5" s="24">
        <v>23130.321</v>
      </c>
      <c r="BB5" s="24">
        <v>15629.59</v>
      </c>
      <c r="BC5" s="24">
        <v>3481.243</v>
      </c>
      <c r="BD5" s="24">
        <v>61041.137</v>
      </c>
      <c r="BE5" s="24">
        <v>6816.39</v>
      </c>
      <c r="BF5" s="24">
        <v>60.992</v>
      </c>
      <c r="BG5" s="24">
        <v>27170.131</v>
      </c>
      <c r="BH5" s="24">
        <v>20759.436</v>
      </c>
      <c r="BI5" s="24">
        <v>4263.531</v>
      </c>
      <c r="BJ5" s="24">
        <v>70002.009</v>
      </c>
      <c r="BK5" s="24">
        <v>7645.172</v>
      </c>
      <c r="BL5" s="24">
        <v>70.587</v>
      </c>
      <c r="BM5" s="24">
        <v>32630.138</v>
      </c>
      <c r="BN5" s="24">
        <v>23476.938</v>
      </c>
      <c r="BO5" s="24">
        <v>5074.962</v>
      </c>
      <c r="BP5" s="24">
        <v>78058.063</v>
      </c>
      <c r="BQ5" s="24">
        <v>8237.506</v>
      </c>
      <c r="BR5" s="24">
        <v>202.864</v>
      </c>
      <c r="BS5" s="24">
        <v>36122.282</v>
      </c>
      <c r="BT5" s="24">
        <v>27140.553</v>
      </c>
      <c r="BU5" s="24">
        <v>5513.517</v>
      </c>
      <c r="BV5" s="24">
        <v>85547.876</v>
      </c>
      <c r="BW5" s="24">
        <v>9849.565</v>
      </c>
      <c r="BX5" s="24">
        <v>263.03</v>
      </c>
      <c r="BY5" s="24">
        <v>40847.839</v>
      </c>
      <c r="BZ5" s="24">
        <v>27769.349</v>
      </c>
      <c r="CA5" s="24">
        <v>5860.646</v>
      </c>
    </row>
    <row r="6" spans="1:79" ht="23.25" customHeight="1">
      <c r="A6" s="17" t="s">
        <v>9</v>
      </c>
      <c r="B6" s="44">
        <v>141</v>
      </c>
      <c r="C6" s="44">
        <v>56</v>
      </c>
      <c r="D6" s="44">
        <v>2</v>
      </c>
      <c r="E6" s="44">
        <v>15</v>
      </c>
      <c r="F6" s="44">
        <v>34</v>
      </c>
      <c r="G6" s="44">
        <v>23</v>
      </c>
      <c r="H6" s="21">
        <v>148.289</v>
      </c>
      <c r="I6" s="21">
        <v>68.492</v>
      </c>
      <c r="J6" s="21">
        <v>0.984</v>
      </c>
      <c r="K6" s="21">
        <v>18.47</v>
      </c>
      <c r="L6" s="21">
        <v>30.897</v>
      </c>
      <c r="M6" s="21">
        <v>20.532</v>
      </c>
      <c r="N6" s="41">
        <v>120.937</v>
      </c>
      <c r="O6" s="41">
        <v>43.408</v>
      </c>
      <c r="P6" s="41">
        <v>3.165</v>
      </c>
      <c r="Q6" s="41">
        <v>11.751</v>
      </c>
      <c r="R6" s="41">
        <v>40.834</v>
      </c>
      <c r="S6" s="41">
        <v>18.576</v>
      </c>
      <c r="T6" s="21">
        <v>117.741</v>
      </c>
      <c r="U6" s="21">
        <v>39.682</v>
      </c>
      <c r="V6" s="21">
        <v>0.849</v>
      </c>
      <c r="W6" s="21">
        <v>12.322</v>
      </c>
      <c r="X6" s="21">
        <v>38.685</v>
      </c>
      <c r="Y6" s="21">
        <v>21.742</v>
      </c>
      <c r="Z6" s="26">
        <v>135.551</v>
      </c>
      <c r="AA6" s="26">
        <v>35.195</v>
      </c>
      <c r="AB6" s="26">
        <v>1.358</v>
      </c>
      <c r="AC6" s="26">
        <v>15.542</v>
      </c>
      <c r="AD6" s="26">
        <v>58.124</v>
      </c>
      <c r="AE6" s="26">
        <v>21.008</v>
      </c>
      <c r="AF6" s="26">
        <v>118.044</v>
      </c>
      <c r="AG6" s="26">
        <v>1.159</v>
      </c>
      <c r="AH6" s="26">
        <v>31.345</v>
      </c>
      <c r="AI6" s="26">
        <v>11.26</v>
      </c>
      <c r="AJ6" s="26">
        <v>50.823</v>
      </c>
      <c r="AK6" s="26">
        <v>17.304</v>
      </c>
      <c r="AL6" s="26">
        <v>158.165</v>
      </c>
      <c r="AM6" s="26">
        <v>33.195</v>
      </c>
      <c r="AN6" s="26">
        <v>1.16</v>
      </c>
      <c r="AO6" s="26">
        <v>8.665</v>
      </c>
      <c r="AP6" s="26">
        <v>72.254</v>
      </c>
      <c r="AQ6" s="26">
        <v>24.09</v>
      </c>
      <c r="AR6" s="26">
        <v>202.741</v>
      </c>
      <c r="AS6" s="26">
        <v>0.697</v>
      </c>
      <c r="AT6" s="26">
        <v>44.057</v>
      </c>
      <c r="AU6" s="26">
        <v>22.058</v>
      </c>
      <c r="AV6" s="26">
        <v>74.529</v>
      </c>
      <c r="AW6" s="26">
        <v>25.97</v>
      </c>
      <c r="AX6" s="26">
        <v>235.508</v>
      </c>
      <c r="AY6" s="26">
        <v>51.651</v>
      </c>
      <c r="AZ6" s="26">
        <v>0.262</v>
      </c>
      <c r="BA6" s="26">
        <v>22.566</v>
      </c>
      <c r="BB6" s="26">
        <v>82.275</v>
      </c>
      <c r="BC6" s="26">
        <v>28.842</v>
      </c>
      <c r="BD6" s="26">
        <v>265.221</v>
      </c>
      <c r="BE6" s="26">
        <v>49.017</v>
      </c>
      <c r="BF6" s="26">
        <v>1.319</v>
      </c>
      <c r="BG6" s="26">
        <v>23.759</v>
      </c>
      <c r="BH6" s="26">
        <v>93.838</v>
      </c>
      <c r="BI6" s="26">
        <v>33.493</v>
      </c>
      <c r="BJ6" s="26">
        <v>271.183</v>
      </c>
      <c r="BK6" s="26">
        <v>50.008</v>
      </c>
      <c r="BL6" s="26">
        <v>0.599</v>
      </c>
      <c r="BM6" s="26">
        <v>14.2</v>
      </c>
      <c r="BN6" s="26">
        <v>82.981</v>
      </c>
      <c r="BO6" s="26">
        <v>47.594</v>
      </c>
      <c r="BP6" s="26">
        <v>352.703</v>
      </c>
      <c r="BQ6" s="26">
        <v>76.56</v>
      </c>
      <c r="BR6" s="26" t="s">
        <v>36</v>
      </c>
      <c r="BS6" s="26">
        <v>19.58</v>
      </c>
      <c r="BT6" s="26">
        <v>109.628</v>
      </c>
      <c r="BU6" s="26">
        <v>48.847</v>
      </c>
      <c r="BV6" s="26">
        <v>284.096</v>
      </c>
      <c r="BW6" s="26">
        <v>54.931</v>
      </c>
      <c r="BX6" s="26" t="s">
        <v>36</v>
      </c>
      <c r="BY6" s="26">
        <v>15.434</v>
      </c>
      <c r="BZ6" s="26">
        <v>66.687</v>
      </c>
      <c r="CA6" s="26">
        <v>43.509</v>
      </c>
    </row>
    <row r="7" spans="1:79" ht="23.25" customHeight="1">
      <c r="A7" s="17" t="s">
        <v>10</v>
      </c>
      <c r="B7" s="44">
        <v>2</v>
      </c>
      <c r="C7" s="44"/>
      <c r="D7" s="44"/>
      <c r="E7" s="44"/>
      <c r="F7" s="44">
        <v>1</v>
      </c>
      <c r="G7" s="44">
        <v>1</v>
      </c>
      <c r="H7" s="30" t="s">
        <v>37</v>
      </c>
      <c r="I7" s="21"/>
      <c r="J7" s="21"/>
      <c r="K7" s="21"/>
      <c r="L7" s="30" t="s">
        <v>37</v>
      </c>
      <c r="M7" s="30" t="s">
        <v>37</v>
      </c>
      <c r="N7" s="30" t="s">
        <v>37</v>
      </c>
      <c r="O7" s="41"/>
      <c r="P7" s="41"/>
      <c r="Q7" s="41"/>
      <c r="R7" s="30" t="s">
        <v>37</v>
      </c>
      <c r="S7" s="30" t="s">
        <v>37</v>
      </c>
      <c r="T7" s="21" t="s">
        <v>37</v>
      </c>
      <c r="U7" s="21" t="s">
        <v>36</v>
      </c>
      <c r="V7" s="21" t="s">
        <v>36</v>
      </c>
      <c r="W7" s="21" t="s">
        <v>36</v>
      </c>
      <c r="X7" s="21" t="s">
        <v>37</v>
      </c>
      <c r="Y7" s="21" t="s">
        <v>37</v>
      </c>
      <c r="Z7" s="21" t="s">
        <v>37</v>
      </c>
      <c r="AA7" s="26" t="s">
        <v>36</v>
      </c>
      <c r="AB7" s="26" t="s">
        <v>36</v>
      </c>
      <c r="AC7" s="26" t="s">
        <v>36</v>
      </c>
      <c r="AD7" s="26" t="s">
        <v>36</v>
      </c>
      <c r="AE7" s="21" t="s">
        <v>37</v>
      </c>
      <c r="AF7" s="21" t="s">
        <v>37</v>
      </c>
      <c r="AG7" s="26" t="s">
        <v>36</v>
      </c>
      <c r="AH7" s="21" t="s">
        <v>37</v>
      </c>
      <c r="AI7" s="26" t="s">
        <v>36</v>
      </c>
      <c r="AJ7" s="21" t="s">
        <v>37</v>
      </c>
      <c r="AK7" s="21" t="s">
        <v>37</v>
      </c>
      <c r="AL7" s="21" t="s">
        <v>37</v>
      </c>
      <c r="AM7" s="21" t="s">
        <v>37</v>
      </c>
      <c r="AN7" s="26"/>
      <c r="AO7" s="26"/>
      <c r="AP7" s="21" t="s">
        <v>37</v>
      </c>
      <c r="AQ7" s="21" t="s">
        <v>37</v>
      </c>
      <c r="AR7" s="21" t="s">
        <v>37</v>
      </c>
      <c r="AS7" s="26" t="s">
        <v>36</v>
      </c>
      <c r="AT7" s="26" t="s">
        <v>36</v>
      </c>
      <c r="AU7" s="26" t="s">
        <v>36</v>
      </c>
      <c r="AV7" s="21" t="s">
        <v>37</v>
      </c>
      <c r="AW7" s="21" t="s">
        <v>37</v>
      </c>
      <c r="AX7" s="21" t="s">
        <v>37</v>
      </c>
      <c r="AY7" s="26" t="s">
        <v>36</v>
      </c>
      <c r="AZ7" s="26" t="s">
        <v>36</v>
      </c>
      <c r="BA7" s="26" t="s">
        <v>36</v>
      </c>
      <c r="BB7" s="26" t="s">
        <v>36</v>
      </c>
      <c r="BC7" s="21" t="s">
        <v>37</v>
      </c>
      <c r="BD7" s="21" t="s">
        <v>37</v>
      </c>
      <c r="BE7" s="21" t="s">
        <v>37</v>
      </c>
      <c r="BF7" s="26" t="s">
        <v>36</v>
      </c>
      <c r="BG7" s="26" t="s">
        <v>36</v>
      </c>
      <c r="BH7" s="21" t="s">
        <v>37</v>
      </c>
      <c r="BI7" s="21" t="s">
        <v>37</v>
      </c>
      <c r="BJ7" s="21" t="s">
        <v>37</v>
      </c>
      <c r="BK7" s="21" t="s">
        <v>37</v>
      </c>
      <c r="BL7" s="26" t="s">
        <v>36</v>
      </c>
      <c r="BM7" s="21" t="s">
        <v>37</v>
      </c>
      <c r="BN7" s="21" t="s">
        <v>37</v>
      </c>
      <c r="BO7" s="21" t="s">
        <v>37</v>
      </c>
      <c r="BP7" s="21" t="s">
        <v>37</v>
      </c>
      <c r="BQ7" s="21" t="s">
        <v>37</v>
      </c>
      <c r="BR7" s="26" t="s">
        <v>36</v>
      </c>
      <c r="BS7" s="21" t="s">
        <v>37</v>
      </c>
      <c r="BT7" s="21" t="s">
        <v>37</v>
      </c>
      <c r="BU7" s="21" t="s">
        <v>37</v>
      </c>
      <c r="BV7" s="21" t="s">
        <v>37</v>
      </c>
      <c r="BW7" s="21" t="s">
        <v>37</v>
      </c>
      <c r="BX7" s="26" t="s">
        <v>36</v>
      </c>
      <c r="BY7" s="21" t="s">
        <v>37</v>
      </c>
      <c r="BZ7" s="21" t="s">
        <v>37</v>
      </c>
      <c r="CA7" s="21" t="s">
        <v>37</v>
      </c>
    </row>
    <row r="8" spans="1:79" ht="23.25" customHeight="1">
      <c r="A8" s="17" t="s">
        <v>11</v>
      </c>
      <c r="B8" s="44">
        <v>6660</v>
      </c>
      <c r="C8" s="44">
        <v>762</v>
      </c>
      <c r="D8" s="44">
        <v>70</v>
      </c>
      <c r="E8" s="44">
        <v>1343</v>
      </c>
      <c r="F8" s="44">
        <v>2983</v>
      </c>
      <c r="G8" s="44">
        <v>1474</v>
      </c>
      <c r="H8" s="21">
        <v>7440.238</v>
      </c>
      <c r="I8" s="21">
        <v>956.923</v>
      </c>
      <c r="J8" s="21">
        <v>97.036</v>
      </c>
      <c r="K8" s="21">
        <v>1565.215</v>
      </c>
      <c r="L8" s="21">
        <v>3528.903</v>
      </c>
      <c r="M8" s="21">
        <v>1277.292</v>
      </c>
      <c r="N8" s="41">
        <v>8148.104</v>
      </c>
      <c r="O8" s="41">
        <v>1069.046</v>
      </c>
      <c r="P8" s="41">
        <v>103.301</v>
      </c>
      <c r="Q8" s="41">
        <v>1844.385</v>
      </c>
      <c r="R8" s="41">
        <v>3680.626</v>
      </c>
      <c r="S8" s="41">
        <v>1414.712</v>
      </c>
      <c r="T8" s="21">
        <v>8809.047</v>
      </c>
      <c r="U8" s="21">
        <v>1266.571</v>
      </c>
      <c r="V8" s="21">
        <v>111.114</v>
      </c>
      <c r="W8" s="21">
        <v>1932.911</v>
      </c>
      <c r="X8" s="21">
        <v>4129.944</v>
      </c>
      <c r="Y8" s="21">
        <v>1317.364</v>
      </c>
      <c r="Z8" s="26">
        <v>10915.504</v>
      </c>
      <c r="AA8" s="26">
        <v>1747.864</v>
      </c>
      <c r="AB8" s="26">
        <v>97.933</v>
      </c>
      <c r="AC8" s="26">
        <v>2878.11</v>
      </c>
      <c r="AD8" s="26">
        <v>4567.315</v>
      </c>
      <c r="AE8" s="26">
        <v>1559.056</v>
      </c>
      <c r="AF8" s="26">
        <v>12236.371</v>
      </c>
      <c r="AG8" s="26">
        <v>106.651</v>
      </c>
      <c r="AH8" s="26">
        <v>2280.318</v>
      </c>
      <c r="AI8" s="26">
        <v>3939.259</v>
      </c>
      <c r="AJ8" s="26">
        <v>4348.607</v>
      </c>
      <c r="AK8" s="26">
        <v>1499.435</v>
      </c>
      <c r="AL8" s="26">
        <v>13097.648</v>
      </c>
      <c r="AM8" s="26">
        <v>2252.599</v>
      </c>
      <c r="AN8" s="26">
        <v>87.052</v>
      </c>
      <c r="AO8" s="26">
        <v>3829.731</v>
      </c>
      <c r="AP8" s="26">
        <v>5133.667</v>
      </c>
      <c r="AQ8" s="26">
        <v>1704.925</v>
      </c>
      <c r="AR8" s="26">
        <v>26791.095</v>
      </c>
      <c r="AS8" s="26">
        <v>79.205</v>
      </c>
      <c r="AT8" s="26">
        <v>3439.024</v>
      </c>
      <c r="AU8" s="26">
        <v>11053.112</v>
      </c>
      <c r="AV8" s="26">
        <v>10229.186</v>
      </c>
      <c r="AW8" s="26">
        <v>1880.455</v>
      </c>
      <c r="AX8" s="26">
        <v>23907.68</v>
      </c>
      <c r="AY8" s="26">
        <v>3596.203</v>
      </c>
      <c r="AZ8" s="26">
        <v>25.294</v>
      </c>
      <c r="BA8" s="26">
        <v>11718.154</v>
      </c>
      <c r="BB8" s="26">
        <v>6575.719</v>
      </c>
      <c r="BC8" s="26">
        <v>1653.25</v>
      </c>
      <c r="BD8" s="26">
        <v>29260.464</v>
      </c>
      <c r="BE8" s="26">
        <v>3956.694</v>
      </c>
      <c r="BF8" s="26">
        <v>25.627</v>
      </c>
      <c r="BG8" s="26">
        <v>13342.419</v>
      </c>
      <c r="BH8" s="26">
        <v>8658.152</v>
      </c>
      <c r="BI8" s="26">
        <v>1945.388</v>
      </c>
      <c r="BJ8" s="26">
        <v>36548.076</v>
      </c>
      <c r="BK8" s="26">
        <v>4220.131</v>
      </c>
      <c r="BL8" s="26">
        <v>25.546</v>
      </c>
      <c r="BM8" s="26">
        <v>18312.376</v>
      </c>
      <c r="BN8" s="26">
        <v>10569.3</v>
      </c>
      <c r="BO8" s="26">
        <v>2816.318</v>
      </c>
      <c r="BP8" s="26">
        <v>39126.367</v>
      </c>
      <c r="BQ8" s="26">
        <v>4792.805</v>
      </c>
      <c r="BR8" s="26">
        <v>33.424</v>
      </c>
      <c r="BS8" s="26">
        <v>19790.208</v>
      </c>
      <c r="BT8" s="26">
        <v>11218.139</v>
      </c>
      <c r="BU8" s="26">
        <v>2738.714</v>
      </c>
      <c r="BV8" s="26">
        <v>44829.107</v>
      </c>
      <c r="BW8" s="26">
        <v>5866.023</v>
      </c>
      <c r="BX8" s="26">
        <v>57.987</v>
      </c>
      <c r="BY8" s="26">
        <v>22668.689</v>
      </c>
      <c r="BZ8" s="26">
        <v>12619.96</v>
      </c>
      <c r="CA8" s="26">
        <v>2946.672</v>
      </c>
    </row>
    <row r="9" spans="1:79" ht="23.25" customHeight="1">
      <c r="A9" s="17" t="s">
        <v>12</v>
      </c>
      <c r="B9" s="44">
        <v>406</v>
      </c>
      <c r="C9" s="44">
        <v>91</v>
      </c>
      <c r="D9" s="44">
        <v>1</v>
      </c>
      <c r="E9" s="44">
        <v>32</v>
      </c>
      <c r="F9" s="44">
        <v>220</v>
      </c>
      <c r="G9" s="44">
        <v>31</v>
      </c>
      <c r="H9" s="21">
        <v>202.832</v>
      </c>
      <c r="I9" s="21">
        <v>45.559</v>
      </c>
      <c r="J9" s="21"/>
      <c r="K9" s="21">
        <v>9.938</v>
      </c>
      <c r="L9" s="21">
        <v>113.842</v>
      </c>
      <c r="M9" s="21">
        <v>23.7</v>
      </c>
      <c r="N9" s="41">
        <v>214.91</v>
      </c>
      <c r="O9" s="41">
        <v>31.679</v>
      </c>
      <c r="P9" s="41"/>
      <c r="Q9" s="41">
        <v>11</v>
      </c>
      <c r="R9" s="41">
        <v>150.911</v>
      </c>
      <c r="S9" s="41">
        <v>16.348</v>
      </c>
      <c r="T9" s="21">
        <v>212.481</v>
      </c>
      <c r="U9" s="21">
        <v>39.376</v>
      </c>
      <c r="V9" s="21"/>
      <c r="W9" s="21">
        <v>10.902</v>
      </c>
      <c r="X9" s="21">
        <v>137.183</v>
      </c>
      <c r="Y9" s="21">
        <v>15.823</v>
      </c>
      <c r="Z9" s="26">
        <v>206.543</v>
      </c>
      <c r="AA9" s="26">
        <v>37.505</v>
      </c>
      <c r="AB9" s="26" t="s">
        <v>36</v>
      </c>
      <c r="AC9" s="26">
        <v>14.579</v>
      </c>
      <c r="AD9" s="26">
        <v>129.339</v>
      </c>
      <c r="AE9" s="26">
        <v>16.053</v>
      </c>
      <c r="AF9" s="26">
        <v>294.685</v>
      </c>
      <c r="AG9" s="26">
        <v>1.697</v>
      </c>
      <c r="AH9" s="26">
        <v>72.793</v>
      </c>
      <c r="AI9" s="26">
        <v>16.398</v>
      </c>
      <c r="AJ9" s="26">
        <v>172.752</v>
      </c>
      <c r="AK9" s="26">
        <v>22.009</v>
      </c>
      <c r="AL9" s="26">
        <v>324.496</v>
      </c>
      <c r="AM9" s="26">
        <v>97.106</v>
      </c>
      <c r="AN9" s="26">
        <v>2.882</v>
      </c>
      <c r="AO9" s="26">
        <v>15.449</v>
      </c>
      <c r="AP9" s="26">
        <v>173.459</v>
      </c>
      <c r="AQ9" s="26">
        <v>27.839</v>
      </c>
      <c r="AR9" s="26">
        <v>437.053</v>
      </c>
      <c r="AS9" s="26">
        <v>2.535</v>
      </c>
      <c r="AT9" s="26">
        <v>87.927</v>
      </c>
      <c r="AU9" s="26">
        <v>19.757</v>
      </c>
      <c r="AV9" s="26">
        <v>259.19</v>
      </c>
      <c r="AW9" s="26">
        <v>57.722</v>
      </c>
      <c r="AX9" s="26">
        <v>507.901</v>
      </c>
      <c r="AY9" s="26">
        <v>142.497</v>
      </c>
      <c r="AZ9" s="26">
        <v>2.356</v>
      </c>
      <c r="BA9" s="26">
        <v>21.799</v>
      </c>
      <c r="BB9" s="26">
        <v>285.36</v>
      </c>
      <c r="BC9" s="26">
        <v>45.167</v>
      </c>
      <c r="BD9" s="26">
        <v>559.959</v>
      </c>
      <c r="BE9" s="26">
        <v>137.359</v>
      </c>
      <c r="BF9" s="26">
        <v>3.715</v>
      </c>
      <c r="BG9" s="26">
        <v>29.695</v>
      </c>
      <c r="BH9" s="26">
        <v>311.398</v>
      </c>
      <c r="BI9" s="26">
        <v>59.106</v>
      </c>
      <c r="BJ9" s="26">
        <v>670.255</v>
      </c>
      <c r="BK9" s="26">
        <v>171.6</v>
      </c>
      <c r="BL9" s="26">
        <v>3.733</v>
      </c>
      <c r="BM9" s="26">
        <v>26.609</v>
      </c>
      <c r="BN9" s="26">
        <v>367.979</v>
      </c>
      <c r="BO9" s="26">
        <v>75.312</v>
      </c>
      <c r="BP9" s="26">
        <v>607.908</v>
      </c>
      <c r="BQ9" s="26">
        <v>157.85</v>
      </c>
      <c r="BR9" s="26">
        <v>3.74</v>
      </c>
      <c r="BS9" s="26">
        <v>21.888</v>
      </c>
      <c r="BT9" s="26">
        <v>320.823</v>
      </c>
      <c r="BU9" s="26">
        <v>81.778</v>
      </c>
      <c r="BV9" s="26">
        <v>492.74</v>
      </c>
      <c r="BW9" s="26">
        <v>126.954</v>
      </c>
      <c r="BX9" s="26">
        <v>1.907</v>
      </c>
      <c r="BY9" s="26">
        <v>25.393</v>
      </c>
      <c r="BZ9" s="26">
        <v>257.602</v>
      </c>
      <c r="CA9" s="26">
        <v>60.976</v>
      </c>
    </row>
    <row r="10" spans="1:79" ht="23.25" customHeight="1">
      <c r="A10" s="17" t="s">
        <v>13</v>
      </c>
      <c r="B10" s="44">
        <v>918</v>
      </c>
      <c r="C10" s="44">
        <v>131</v>
      </c>
      <c r="D10" s="44">
        <v>4</v>
      </c>
      <c r="E10" s="44">
        <v>391</v>
      </c>
      <c r="F10" s="44">
        <v>345</v>
      </c>
      <c r="G10" s="44">
        <v>45</v>
      </c>
      <c r="H10" s="21">
        <v>1152.174</v>
      </c>
      <c r="I10" s="21">
        <v>136.839</v>
      </c>
      <c r="J10" s="21">
        <v>2.603</v>
      </c>
      <c r="K10" s="21">
        <v>459.562</v>
      </c>
      <c r="L10" s="21">
        <v>506.358</v>
      </c>
      <c r="M10" s="21">
        <v>39.858</v>
      </c>
      <c r="N10" s="41">
        <v>1713.304</v>
      </c>
      <c r="O10" s="41">
        <v>345.924</v>
      </c>
      <c r="P10" s="41">
        <v>2.076</v>
      </c>
      <c r="Q10" s="41">
        <v>484.279</v>
      </c>
      <c r="R10" s="41">
        <v>610.829</v>
      </c>
      <c r="S10" s="41">
        <v>66.909</v>
      </c>
      <c r="T10" s="21">
        <v>2670.293</v>
      </c>
      <c r="U10" s="21">
        <v>532.004</v>
      </c>
      <c r="V10" s="21">
        <v>9.36</v>
      </c>
      <c r="W10" s="21">
        <v>564.018</v>
      </c>
      <c r="X10" s="21">
        <v>1489.302</v>
      </c>
      <c r="Y10" s="21">
        <v>72.897</v>
      </c>
      <c r="Z10" s="26">
        <v>2467.697</v>
      </c>
      <c r="AA10" s="26">
        <v>413.902</v>
      </c>
      <c r="AB10" s="26">
        <v>1.209</v>
      </c>
      <c r="AC10" s="26">
        <v>723.271</v>
      </c>
      <c r="AD10" s="26">
        <v>956.548</v>
      </c>
      <c r="AE10" s="26">
        <v>107.664</v>
      </c>
      <c r="AF10" s="26">
        <v>3103.482</v>
      </c>
      <c r="AG10" s="26">
        <v>2.624</v>
      </c>
      <c r="AH10" s="26">
        <v>370.796</v>
      </c>
      <c r="AI10" s="26">
        <v>959.217</v>
      </c>
      <c r="AJ10" s="26">
        <v>1401.224</v>
      </c>
      <c r="AK10" s="26">
        <v>114.608</v>
      </c>
      <c r="AL10" s="26">
        <v>3326.853</v>
      </c>
      <c r="AM10" s="26">
        <v>398.765</v>
      </c>
      <c r="AN10" s="26">
        <v>2.327</v>
      </c>
      <c r="AO10" s="26">
        <v>1262.754</v>
      </c>
      <c r="AP10" s="26">
        <v>1492.299</v>
      </c>
      <c r="AQ10" s="26">
        <v>150.358</v>
      </c>
      <c r="AR10" s="26">
        <v>3592.561</v>
      </c>
      <c r="AS10" s="26">
        <v>1.802</v>
      </c>
      <c r="AT10" s="26">
        <v>574.133</v>
      </c>
      <c r="AU10" s="26">
        <v>1277.58</v>
      </c>
      <c r="AV10" s="26">
        <v>1553.708</v>
      </c>
      <c r="AW10" s="26">
        <v>175.047</v>
      </c>
      <c r="AX10" s="26">
        <v>4006.681</v>
      </c>
      <c r="AY10" s="26">
        <v>776.219</v>
      </c>
      <c r="AZ10" s="26">
        <v>1.192</v>
      </c>
      <c r="BA10" s="26">
        <v>1475.694</v>
      </c>
      <c r="BB10" s="26">
        <v>1521.205</v>
      </c>
      <c r="BC10" s="26">
        <v>219.702</v>
      </c>
      <c r="BD10" s="26">
        <v>5469.306</v>
      </c>
      <c r="BE10" s="26">
        <v>890.768</v>
      </c>
      <c r="BF10" s="26">
        <v>0.687</v>
      </c>
      <c r="BG10" s="26">
        <v>2475.04</v>
      </c>
      <c r="BH10" s="26">
        <v>1660.623</v>
      </c>
      <c r="BI10" s="26">
        <v>218.01</v>
      </c>
      <c r="BJ10" s="26">
        <v>6625.428</v>
      </c>
      <c r="BK10" s="26">
        <v>892.818</v>
      </c>
      <c r="BL10" s="26">
        <v>9.353</v>
      </c>
      <c r="BM10" s="26">
        <v>3337.555</v>
      </c>
      <c r="BN10" s="26">
        <v>2046.726</v>
      </c>
      <c r="BO10" s="26">
        <v>286.092</v>
      </c>
      <c r="BP10" s="26">
        <v>7528.43</v>
      </c>
      <c r="BQ10" s="26">
        <v>975.649</v>
      </c>
      <c r="BR10" s="26">
        <v>8.988</v>
      </c>
      <c r="BS10" s="26">
        <v>3727.764</v>
      </c>
      <c r="BT10" s="26">
        <v>2448.572</v>
      </c>
      <c r="BU10" s="26">
        <v>309.315</v>
      </c>
      <c r="BV10" s="26">
        <v>8182.986</v>
      </c>
      <c r="BW10" s="26">
        <v>1190.195</v>
      </c>
      <c r="BX10" s="26">
        <v>2.148</v>
      </c>
      <c r="BY10" s="26">
        <v>3785.448</v>
      </c>
      <c r="BZ10" s="26">
        <v>2854.457</v>
      </c>
      <c r="CA10" s="26">
        <v>292.6</v>
      </c>
    </row>
    <row r="11" spans="1:79" ht="23.25" customHeight="1">
      <c r="A11" s="17" t="s">
        <v>14</v>
      </c>
      <c r="B11" s="44">
        <v>216</v>
      </c>
      <c r="C11" s="44">
        <v>32</v>
      </c>
      <c r="D11" s="44">
        <v>4</v>
      </c>
      <c r="E11" s="44">
        <v>6</v>
      </c>
      <c r="F11" s="44">
        <v>104</v>
      </c>
      <c r="G11" s="44">
        <v>61</v>
      </c>
      <c r="H11" s="21">
        <v>157.223</v>
      </c>
      <c r="I11" s="21">
        <v>18.2</v>
      </c>
      <c r="J11" s="21">
        <v>2.251</v>
      </c>
      <c r="K11" s="21">
        <v>2.384</v>
      </c>
      <c r="L11" s="21">
        <v>75.03</v>
      </c>
      <c r="M11" s="21">
        <v>52.587</v>
      </c>
      <c r="N11" s="41">
        <v>139.06</v>
      </c>
      <c r="O11" s="41">
        <v>15.447</v>
      </c>
      <c r="P11" s="41"/>
      <c r="Q11" s="41">
        <v>2.257</v>
      </c>
      <c r="R11" s="41">
        <v>73.067</v>
      </c>
      <c r="S11" s="41">
        <v>42.021</v>
      </c>
      <c r="T11" s="21">
        <v>181.293</v>
      </c>
      <c r="U11" s="21">
        <v>24.641</v>
      </c>
      <c r="V11" s="21">
        <v>0.585</v>
      </c>
      <c r="W11" s="21">
        <v>3.482</v>
      </c>
      <c r="X11" s="21">
        <v>103.701</v>
      </c>
      <c r="Y11" s="21">
        <v>42.342</v>
      </c>
      <c r="Z11" s="26">
        <v>442.296</v>
      </c>
      <c r="AA11" s="26">
        <v>36.568</v>
      </c>
      <c r="AB11" s="26">
        <v>0.93</v>
      </c>
      <c r="AC11" s="26">
        <v>4.161</v>
      </c>
      <c r="AD11" s="26">
        <v>320.106</v>
      </c>
      <c r="AE11" s="26">
        <v>74.71</v>
      </c>
      <c r="AF11" s="26">
        <v>755.543</v>
      </c>
      <c r="AG11" s="26">
        <v>1.01</v>
      </c>
      <c r="AH11" s="26">
        <v>47.962</v>
      </c>
      <c r="AI11" s="26">
        <v>159.321</v>
      </c>
      <c r="AJ11" s="26">
        <v>390.446</v>
      </c>
      <c r="AK11" s="26">
        <v>147.393</v>
      </c>
      <c r="AL11" s="26">
        <v>826.135</v>
      </c>
      <c r="AM11" s="26">
        <v>53.07</v>
      </c>
      <c r="AN11" s="26">
        <v>1.252</v>
      </c>
      <c r="AO11" s="26">
        <v>144.125</v>
      </c>
      <c r="AP11" s="26">
        <v>391.358</v>
      </c>
      <c r="AQ11" s="26">
        <v>210.669</v>
      </c>
      <c r="AR11" s="26">
        <v>923.728</v>
      </c>
      <c r="AS11" s="26">
        <v>1.03</v>
      </c>
      <c r="AT11" s="26">
        <v>109.694</v>
      </c>
      <c r="AU11" s="26">
        <v>147.122</v>
      </c>
      <c r="AV11" s="26">
        <v>379.517</v>
      </c>
      <c r="AW11" s="26">
        <v>259.016</v>
      </c>
      <c r="AX11" s="26">
        <v>817.439</v>
      </c>
      <c r="AY11" s="26">
        <v>102.321</v>
      </c>
      <c r="AZ11" s="26">
        <v>0.922</v>
      </c>
      <c r="BA11" s="26">
        <v>145.744</v>
      </c>
      <c r="BB11" s="26">
        <v>304.777</v>
      </c>
      <c r="BC11" s="26">
        <v>246.739</v>
      </c>
      <c r="BD11" s="26">
        <v>836.074</v>
      </c>
      <c r="BE11" s="26">
        <v>100.847</v>
      </c>
      <c r="BF11" s="26">
        <v>0.908</v>
      </c>
      <c r="BG11" s="26">
        <v>27.161</v>
      </c>
      <c r="BH11" s="26">
        <v>415.393</v>
      </c>
      <c r="BI11" s="26">
        <v>261.854</v>
      </c>
      <c r="BJ11" s="26">
        <v>1104.908</v>
      </c>
      <c r="BK11" s="26">
        <v>90.066</v>
      </c>
      <c r="BL11" s="26">
        <v>6.936</v>
      </c>
      <c r="BM11" s="26">
        <v>16.287</v>
      </c>
      <c r="BN11" s="26">
        <v>581.695</v>
      </c>
      <c r="BO11" s="26">
        <v>357.265</v>
      </c>
      <c r="BP11" s="26">
        <v>1584.54</v>
      </c>
      <c r="BQ11" s="26">
        <v>169.848</v>
      </c>
      <c r="BR11" s="26">
        <v>8.116</v>
      </c>
      <c r="BS11" s="26">
        <v>21.57</v>
      </c>
      <c r="BT11" s="26">
        <v>671.059</v>
      </c>
      <c r="BU11" s="26">
        <v>682.446</v>
      </c>
      <c r="BV11" s="26">
        <v>1508.479</v>
      </c>
      <c r="BW11" s="26">
        <v>87.029</v>
      </c>
      <c r="BX11" s="26">
        <v>5.126</v>
      </c>
      <c r="BY11" s="26">
        <v>17.453</v>
      </c>
      <c r="BZ11" s="26">
        <v>748.431</v>
      </c>
      <c r="CA11" s="26">
        <v>589.687</v>
      </c>
    </row>
    <row r="12" spans="1:79" ht="23.25" customHeight="1">
      <c r="A12" s="17" t="s">
        <v>15</v>
      </c>
      <c r="B12" s="44">
        <v>167</v>
      </c>
      <c r="C12" s="44">
        <v>52</v>
      </c>
      <c r="D12" s="44"/>
      <c r="E12" s="44">
        <v>47</v>
      </c>
      <c r="F12" s="44">
        <v>32</v>
      </c>
      <c r="G12" s="44">
        <v>25</v>
      </c>
      <c r="H12" s="21">
        <v>338.613</v>
      </c>
      <c r="I12" s="21">
        <v>93.075</v>
      </c>
      <c r="J12" s="21">
        <v>0.604</v>
      </c>
      <c r="K12" s="21">
        <v>44.13</v>
      </c>
      <c r="L12" s="21">
        <v>128.186</v>
      </c>
      <c r="M12" s="21">
        <v>33.838</v>
      </c>
      <c r="N12" s="41">
        <v>221.06</v>
      </c>
      <c r="O12" s="41">
        <v>67.681</v>
      </c>
      <c r="P12" s="41">
        <v>0.59</v>
      </c>
      <c r="Q12" s="41">
        <v>15.283</v>
      </c>
      <c r="R12" s="41">
        <v>93.301</v>
      </c>
      <c r="S12" s="41">
        <v>27.349</v>
      </c>
      <c r="T12" s="21">
        <v>269.652</v>
      </c>
      <c r="U12" s="21">
        <v>87.039</v>
      </c>
      <c r="V12" s="21">
        <v>0.667</v>
      </c>
      <c r="W12" s="21">
        <v>14.891</v>
      </c>
      <c r="X12" s="21">
        <v>97.563</v>
      </c>
      <c r="Y12" s="21">
        <v>40.012</v>
      </c>
      <c r="Z12" s="26">
        <v>256.972</v>
      </c>
      <c r="AA12" s="26">
        <v>58.415</v>
      </c>
      <c r="AB12" s="26">
        <v>0.58</v>
      </c>
      <c r="AC12" s="26">
        <v>8.725</v>
      </c>
      <c r="AD12" s="26">
        <v>103.746</v>
      </c>
      <c r="AE12" s="26">
        <v>30.26</v>
      </c>
      <c r="AF12" s="26">
        <v>248.876</v>
      </c>
      <c r="AG12" s="26">
        <v>0.967</v>
      </c>
      <c r="AH12" s="26">
        <v>67.696</v>
      </c>
      <c r="AI12" s="26">
        <v>10.845</v>
      </c>
      <c r="AJ12" s="26">
        <v>103.061</v>
      </c>
      <c r="AK12" s="26">
        <v>29.972</v>
      </c>
      <c r="AL12" s="26">
        <v>232.917</v>
      </c>
      <c r="AM12" s="26">
        <v>59.715</v>
      </c>
      <c r="AN12" s="26">
        <v>1.331</v>
      </c>
      <c r="AO12" s="26">
        <v>9.742</v>
      </c>
      <c r="AP12" s="26">
        <v>109.19</v>
      </c>
      <c r="AQ12" s="26">
        <v>38.649</v>
      </c>
      <c r="AR12" s="26">
        <v>364.544</v>
      </c>
      <c r="AS12" s="26">
        <v>2.467</v>
      </c>
      <c r="AT12" s="26">
        <v>79.554</v>
      </c>
      <c r="AU12" s="26">
        <v>21.365</v>
      </c>
      <c r="AV12" s="26">
        <v>176.841</v>
      </c>
      <c r="AW12" s="26">
        <v>70.468</v>
      </c>
      <c r="AX12" s="26">
        <v>720.307</v>
      </c>
      <c r="AY12" s="26">
        <v>124.549</v>
      </c>
      <c r="AZ12" s="26">
        <v>1.157</v>
      </c>
      <c r="BA12" s="26">
        <v>256.248</v>
      </c>
      <c r="BB12" s="26">
        <v>209.132</v>
      </c>
      <c r="BC12" s="26">
        <v>109.429</v>
      </c>
      <c r="BD12" s="26">
        <v>766.918</v>
      </c>
      <c r="BE12" s="26">
        <v>132.106</v>
      </c>
      <c r="BF12" s="26">
        <v>1.421</v>
      </c>
      <c r="BG12" s="26">
        <v>240.066</v>
      </c>
      <c r="BH12" s="26">
        <v>284.146</v>
      </c>
      <c r="BI12" s="26">
        <v>84.623</v>
      </c>
      <c r="BJ12" s="26">
        <v>602.139</v>
      </c>
      <c r="BK12" s="26">
        <v>158.422</v>
      </c>
      <c r="BL12" s="26">
        <v>1.405</v>
      </c>
      <c r="BM12" s="26">
        <v>163.434</v>
      </c>
      <c r="BN12" s="26">
        <v>162.725</v>
      </c>
      <c r="BO12" s="26">
        <v>79.391</v>
      </c>
      <c r="BP12" s="26">
        <v>925.78</v>
      </c>
      <c r="BQ12" s="26">
        <v>194.253</v>
      </c>
      <c r="BR12" s="26">
        <v>1.235</v>
      </c>
      <c r="BS12" s="26">
        <v>139.464</v>
      </c>
      <c r="BT12" s="26">
        <v>454.183</v>
      </c>
      <c r="BU12" s="26">
        <v>73.332</v>
      </c>
      <c r="BV12" s="26">
        <v>1173.998</v>
      </c>
      <c r="BW12" s="26">
        <v>177.166</v>
      </c>
      <c r="BX12" s="26">
        <v>1.356</v>
      </c>
      <c r="BY12" s="26">
        <v>212.741</v>
      </c>
      <c r="BZ12" s="26">
        <v>657.104</v>
      </c>
      <c r="CA12" s="26">
        <v>79.714</v>
      </c>
    </row>
    <row r="13" spans="1:79" ht="23.25" customHeight="1">
      <c r="A13" s="17" t="s">
        <v>16</v>
      </c>
      <c r="B13" s="44">
        <v>12</v>
      </c>
      <c r="C13" s="44">
        <v>9</v>
      </c>
      <c r="D13" s="44" t="s">
        <v>36</v>
      </c>
      <c r="E13" s="44"/>
      <c r="F13" s="44">
        <v>2</v>
      </c>
      <c r="G13" s="44"/>
      <c r="H13" s="21">
        <v>4.706</v>
      </c>
      <c r="I13" s="21">
        <v>2.771</v>
      </c>
      <c r="J13" s="21" t="s">
        <v>36</v>
      </c>
      <c r="K13" s="21"/>
      <c r="L13" s="21">
        <v>1.441</v>
      </c>
      <c r="M13" s="21"/>
      <c r="N13" s="41">
        <v>12.94</v>
      </c>
      <c r="O13" s="41">
        <v>10.137</v>
      </c>
      <c r="P13" s="41"/>
      <c r="Q13" s="41"/>
      <c r="R13" s="41">
        <v>1.924</v>
      </c>
      <c r="S13" s="41"/>
      <c r="T13" s="21">
        <v>4.099</v>
      </c>
      <c r="U13" s="21">
        <v>2.953</v>
      </c>
      <c r="V13" s="21" t="s">
        <v>36</v>
      </c>
      <c r="W13" s="21"/>
      <c r="X13" s="21">
        <v>0.779</v>
      </c>
      <c r="Y13" s="21" t="s">
        <v>36</v>
      </c>
      <c r="Z13" s="26">
        <v>3.416</v>
      </c>
      <c r="AA13" s="26">
        <v>0.525</v>
      </c>
      <c r="AB13" s="26" t="s">
        <v>36</v>
      </c>
      <c r="AC13" s="26" t="s">
        <v>36</v>
      </c>
      <c r="AD13" s="26">
        <v>2.441</v>
      </c>
      <c r="AE13" s="26">
        <v>0.059</v>
      </c>
      <c r="AF13" s="26">
        <v>9.497</v>
      </c>
      <c r="AG13" s="26" t="s">
        <v>36</v>
      </c>
      <c r="AH13" s="26">
        <v>4.659</v>
      </c>
      <c r="AI13" s="26">
        <v>1.196</v>
      </c>
      <c r="AJ13" s="26">
        <v>1.956</v>
      </c>
      <c r="AK13" s="26" t="s">
        <v>36</v>
      </c>
      <c r="AL13" s="26">
        <v>5.733</v>
      </c>
      <c r="AM13" s="26">
        <v>2.341</v>
      </c>
      <c r="AN13" s="26"/>
      <c r="AO13" s="26" t="s">
        <v>36</v>
      </c>
      <c r="AP13" s="26">
        <v>2.028</v>
      </c>
      <c r="AQ13" s="26">
        <v>0.598</v>
      </c>
      <c r="AR13" s="26">
        <v>5.383</v>
      </c>
      <c r="AS13" s="26" t="s">
        <v>36</v>
      </c>
      <c r="AT13" s="26">
        <v>2.13</v>
      </c>
      <c r="AU13" s="26" t="s">
        <v>36</v>
      </c>
      <c r="AV13" s="26">
        <v>1.501</v>
      </c>
      <c r="AW13" s="26">
        <v>0.81</v>
      </c>
      <c r="AX13" s="26">
        <v>8.109</v>
      </c>
      <c r="AY13" s="26">
        <v>1.531</v>
      </c>
      <c r="AZ13" s="26" t="s">
        <v>36</v>
      </c>
      <c r="BA13" s="26">
        <v>0.024</v>
      </c>
      <c r="BB13" s="26">
        <v>5.022</v>
      </c>
      <c r="BC13" s="26">
        <v>1.098</v>
      </c>
      <c r="BD13" s="26">
        <v>5.849</v>
      </c>
      <c r="BE13" s="26">
        <v>1.632</v>
      </c>
      <c r="BF13" s="26" t="s">
        <v>36</v>
      </c>
      <c r="BG13" s="26">
        <v>0.008</v>
      </c>
      <c r="BH13" s="26">
        <v>4.048</v>
      </c>
      <c r="BI13" s="26" t="s">
        <v>36</v>
      </c>
      <c r="BJ13" s="26">
        <v>5.988</v>
      </c>
      <c r="BK13" s="26">
        <v>1.241</v>
      </c>
      <c r="BL13" s="26" t="s">
        <v>36</v>
      </c>
      <c r="BM13" s="26" t="s">
        <v>36</v>
      </c>
      <c r="BN13" s="26">
        <v>4.549</v>
      </c>
      <c r="BO13" s="26" t="s">
        <v>36</v>
      </c>
      <c r="BP13" s="26">
        <v>5.943</v>
      </c>
      <c r="BQ13" s="26">
        <v>0.955</v>
      </c>
      <c r="BR13" s="26" t="s">
        <v>36</v>
      </c>
      <c r="BS13" s="26" t="s">
        <v>36</v>
      </c>
      <c r="BT13" s="26">
        <v>4.901</v>
      </c>
      <c r="BU13" s="26" t="s">
        <v>36</v>
      </c>
      <c r="BV13" s="26">
        <v>5.056</v>
      </c>
      <c r="BW13" s="26">
        <v>1.157</v>
      </c>
      <c r="BX13" s="26" t="s">
        <v>36</v>
      </c>
      <c r="BY13" s="26" t="s">
        <v>36</v>
      </c>
      <c r="BZ13" s="26">
        <v>3.753</v>
      </c>
      <c r="CA13" s="26" t="s">
        <v>36</v>
      </c>
    </row>
    <row r="14" spans="1:79" ht="23.25" customHeight="1">
      <c r="A14" s="17" t="s">
        <v>17</v>
      </c>
      <c r="B14" s="44">
        <v>1134</v>
      </c>
      <c r="C14" s="44">
        <v>99</v>
      </c>
      <c r="D14" s="44">
        <v>14</v>
      </c>
      <c r="E14" s="44">
        <v>184</v>
      </c>
      <c r="F14" s="44">
        <v>300</v>
      </c>
      <c r="G14" s="44">
        <v>267</v>
      </c>
      <c r="H14" s="21">
        <v>988.275</v>
      </c>
      <c r="I14" s="21">
        <v>68.448</v>
      </c>
      <c r="J14" s="21">
        <v>0.974</v>
      </c>
      <c r="K14" s="21">
        <v>219.164</v>
      </c>
      <c r="L14" s="21">
        <v>332.775</v>
      </c>
      <c r="M14" s="21">
        <v>260.983</v>
      </c>
      <c r="N14" s="41">
        <v>1074.589</v>
      </c>
      <c r="O14" s="41">
        <v>82.969</v>
      </c>
      <c r="P14" s="41">
        <v>3.601</v>
      </c>
      <c r="Q14" s="41">
        <v>334.827</v>
      </c>
      <c r="R14" s="41">
        <v>328.062</v>
      </c>
      <c r="S14" s="41">
        <v>229.097</v>
      </c>
      <c r="T14" s="21">
        <v>2087.474</v>
      </c>
      <c r="U14" s="21">
        <v>116.563</v>
      </c>
      <c r="V14" s="21">
        <v>1.144</v>
      </c>
      <c r="W14" s="21">
        <v>430.732</v>
      </c>
      <c r="X14" s="21">
        <v>493.421</v>
      </c>
      <c r="Y14" s="21">
        <v>921.015</v>
      </c>
      <c r="Z14" s="26">
        <v>1656.413</v>
      </c>
      <c r="AA14" s="26">
        <v>120.766</v>
      </c>
      <c r="AB14" s="26">
        <v>1.649</v>
      </c>
      <c r="AC14" s="26">
        <v>426.092</v>
      </c>
      <c r="AD14" s="26">
        <v>673.842</v>
      </c>
      <c r="AE14" s="26">
        <v>392.151</v>
      </c>
      <c r="AF14" s="26">
        <v>2320.328</v>
      </c>
      <c r="AG14" s="26">
        <v>11.91</v>
      </c>
      <c r="AH14" s="26">
        <v>149.481</v>
      </c>
      <c r="AI14" s="26">
        <v>667.571</v>
      </c>
      <c r="AJ14" s="26">
        <v>955.107</v>
      </c>
      <c r="AK14" s="26">
        <v>502.742</v>
      </c>
      <c r="AL14" s="26">
        <v>2633.468</v>
      </c>
      <c r="AM14" s="26">
        <v>281.87</v>
      </c>
      <c r="AN14" s="26">
        <v>9.323</v>
      </c>
      <c r="AO14" s="26">
        <v>823.618</v>
      </c>
      <c r="AP14" s="26">
        <v>934.207</v>
      </c>
      <c r="AQ14" s="26">
        <v>497.458</v>
      </c>
      <c r="AR14" s="26">
        <v>2655.526</v>
      </c>
      <c r="AS14" s="26">
        <v>12.62</v>
      </c>
      <c r="AT14" s="26">
        <v>213.446</v>
      </c>
      <c r="AU14" s="26">
        <v>293.444</v>
      </c>
      <c r="AV14" s="26">
        <v>1184.652</v>
      </c>
      <c r="AW14" s="26">
        <v>810.122</v>
      </c>
      <c r="AX14" s="26">
        <v>17943.924</v>
      </c>
      <c r="AY14" s="26">
        <v>980.066</v>
      </c>
      <c r="AZ14" s="26">
        <v>19.483</v>
      </c>
      <c r="BA14" s="26">
        <v>9479.593</v>
      </c>
      <c r="BB14" s="26">
        <v>6381.764</v>
      </c>
      <c r="BC14" s="26">
        <v>972.505</v>
      </c>
      <c r="BD14" s="26">
        <v>22939.394</v>
      </c>
      <c r="BE14" s="26">
        <v>1257.238</v>
      </c>
      <c r="BF14" s="26">
        <v>24.466</v>
      </c>
      <c r="BG14" s="26">
        <v>10952.476</v>
      </c>
      <c r="BH14" s="26">
        <v>9044.19</v>
      </c>
      <c r="BI14" s="26">
        <v>1448.773</v>
      </c>
      <c r="BJ14" s="26">
        <v>22078.675</v>
      </c>
      <c r="BK14" s="26">
        <v>1278.903</v>
      </c>
      <c r="BL14" s="26">
        <v>17.303</v>
      </c>
      <c r="BM14" s="26">
        <v>10470.993</v>
      </c>
      <c r="BN14" s="26">
        <v>8966.073</v>
      </c>
      <c r="BO14" s="26">
        <v>1211.824</v>
      </c>
      <c r="BP14" s="26">
        <v>25765.33</v>
      </c>
      <c r="BQ14" s="26">
        <v>1475.694</v>
      </c>
      <c r="BR14" s="26">
        <v>145.216</v>
      </c>
      <c r="BS14" s="26">
        <v>11863.153</v>
      </c>
      <c r="BT14" s="26">
        <v>10942.088</v>
      </c>
      <c r="BU14" s="26">
        <v>1364.65</v>
      </c>
      <c r="BV14" s="26">
        <v>26302.117</v>
      </c>
      <c r="BW14" s="26">
        <v>1697.939</v>
      </c>
      <c r="BX14" s="26">
        <v>192.692</v>
      </c>
      <c r="BY14" s="26">
        <v>13378.179</v>
      </c>
      <c r="BZ14" s="26">
        <v>9918.786</v>
      </c>
      <c r="CA14" s="26">
        <v>1188.572</v>
      </c>
    </row>
    <row r="15" spans="1:79" ht="23.25" customHeight="1">
      <c r="A15" s="17" t="s">
        <v>18</v>
      </c>
      <c r="B15" s="44">
        <v>78</v>
      </c>
      <c r="C15" s="44">
        <v>14</v>
      </c>
      <c r="D15" s="44"/>
      <c r="E15" s="44">
        <v>1</v>
      </c>
      <c r="F15" s="44">
        <v>43</v>
      </c>
      <c r="G15" s="44">
        <v>8</v>
      </c>
      <c r="H15" s="21">
        <v>131.638</v>
      </c>
      <c r="I15" s="21">
        <v>16.202</v>
      </c>
      <c r="J15" s="21"/>
      <c r="K15" s="21">
        <v>0.654</v>
      </c>
      <c r="L15" s="21">
        <v>66.281</v>
      </c>
      <c r="M15" s="21">
        <v>11.365</v>
      </c>
      <c r="N15" s="41">
        <v>178.39</v>
      </c>
      <c r="O15" s="41">
        <v>48.928</v>
      </c>
      <c r="P15" s="41"/>
      <c r="Q15" s="41">
        <v>0.5</v>
      </c>
      <c r="R15" s="41">
        <v>75.142</v>
      </c>
      <c r="S15" s="41">
        <v>22.012</v>
      </c>
      <c r="T15" s="21">
        <v>186.492</v>
      </c>
      <c r="U15" s="21">
        <v>45.225</v>
      </c>
      <c r="V15" s="21"/>
      <c r="W15" s="21">
        <v>1.73</v>
      </c>
      <c r="X15" s="21">
        <v>98.157</v>
      </c>
      <c r="Y15" s="21">
        <v>19.212</v>
      </c>
      <c r="Z15" s="26">
        <v>192.456</v>
      </c>
      <c r="AA15" s="26">
        <v>64.759</v>
      </c>
      <c r="AB15" s="26" t="s">
        <v>36</v>
      </c>
      <c r="AC15" s="26">
        <v>2.075</v>
      </c>
      <c r="AD15" s="26">
        <v>81.839</v>
      </c>
      <c r="AE15" s="26">
        <v>20.218</v>
      </c>
      <c r="AF15" s="26">
        <v>235.035</v>
      </c>
      <c r="AG15" s="26" t="s">
        <v>36</v>
      </c>
      <c r="AH15" s="26">
        <v>94.795</v>
      </c>
      <c r="AI15" s="26">
        <v>1.566</v>
      </c>
      <c r="AJ15" s="26">
        <v>88.079</v>
      </c>
      <c r="AK15" s="26">
        <v>18.745</v>
      </c>
      <c r="AL15" s="26">
        <v>256.961</v>
      </c>
      <c r="AM15" s="26">
        <v>97.545</v>
      </c>
      <c r="AN15" s="26" t="s">
        <v>36</v>
      </c>
      <c r="AO15" s="26">
        <v>3.005</v>
      </c>
      <c r="AP15" s="26">
        <v>101.305</v>
      </c>
      <c r="AQ15" s="26">
        <v>21.227</v>
      </c>
      <c r="AR15" s="26">
        <v>233.813</v>
      </c>
      <c r="AS15" s="26">
        <v>0.544</v>
      </c>
      <c r="AT15" s="26">
        <v>72.292</v>
      </c>
      <c r="AU15" s="26">
        <v>1.178</v>
      </c>
      <c r="AV15" s="26">
        <v>85.368</v>
      </c>
      <c r="AW15" s="26">
        <v>22.104</v>
      </c>
      <c r="AX15" s="26">
        <v>273.414</v>
      </c>
      <c r="AY15" s="26">
        <v>89.869</v>
      </c>
      <c r="AZ15" s="26">
        <v>0.807</v>
      </c>
      <c r="BA15" s="26">
        <v>0.956</v>
      </c>
      <c r="BB15" s="26">
        <v>117.793</v>
      </c>
      <c r="BC15" s="26">
        <v>25.757</v>
      </c>
      <c r="BD15" s="26">
        <v>318.361</v>
      </c>
      <c r="BE15" s="26">
        <v>166.439</v>
      </c>
      <c r="BF15" s="26">
        <v>0.488</v>
      </c>
      <c r="BG15" s="26">
        <v>1.198</v>
      </c>
      <c r="BH15" s="26">
        <v>71.469</v>
      </c>
      <c r="BI15" s="26">
        <v>31.698</v>
      </c>
      <c r="BJ15" s="26">
        <v>1219.883</v>
      </c>
      <c r="BK15" s="26">
        <v>625.304</v>
      </c>
      <c r="BL15" s="26">
        <v>0.841</v>
      </c>
      <c r="BM15" s="26">
        <v>65.368</v>
      </c>
      <c r="BN15" s="26">
        <v>366.84</v>
      </c>
      <c r="BO15" s="26">
        <v>57.669</v>
      </c>
      <c r="BP15" s="26">
        <v>961.713</v>
      </c>
      <c r="BQ15" s="26">
        <v>179.693</v>
      </c>
      <c r="BR15" s="26">
        <v>0.705</v>
      </c>
      <c r="BS15" s="26">
        <v>13.156</v>
      </c>
      <c r="BT15" s="26">
        <v>659.831</v>
      </c>
      <c r="BU15" s="26">
        <v>88.351</v>
      </c>
      <c r="BV15" s="26">
        <v>866.559</v>
      </c>
      <c r="BW15" s="26">
        <v>293.968</v>
      </c>
      <c r="BX15" s="26">
        <v>0.515</v>
      </c>
      <c r="BY15" s="26">
        <v>4.168</v>
      </c>
      <c r="BZ15" s="26">
        <v>231.701</v>
      </c>
      <c r="CA15" s="26">
        <v>285.741</v>
      </c>
    </row>
    <row r="16" spans="1:79" ht="23.25" customHeight="1">
      <c r="A16" s="17" t="s">
        <v>19</v>
      </c>
      <c r="B16" s="44">
        <v>1014</v>
      </c>
      <c r="C16" s="44">
        <v>469</v>
      </c>
      <c r="D16" s="44">
        <v>53</v>
      </c>
      <c r="E16" s="44">
        <v>78</v>
      </c>
      <c r="F16" s="44">
        <v>167</v>
      </c>
      <c r="G16" s="44">
        <v>71</v>
      </c>
      <c r="H16" s="21">
        <v>879.555</v>
      </c>
      <c r="I16" s="21">
        <v>162.352</v>
      </c>
      <c r="J16" s="21">
        <v>23.716</v>
      </c>
      <c r="K16" s="21">
        <v>51.828</v>
      </c>
      <c r="L16" s="21">
        <v>226.792</v>
      </c>
      <c r="M16" s="21">
        <v>62.463</v>
      </c>
      <c r="N16" s="41">
        <v>618.089</v>
      </c>
      <c r="O16" s="41">
        <v>84.053</v>
      </c>
      <c r="P16" s="41">
        <v>9.935</v>
      </c>
      <c r="Q16" s="41">
        <v>49.244</v>
      </c>
      <c r="R16" s="41">
        <v>329.977</v>
      </c>
      <c r="S16" s="41">
        <v>139.38</v>
      </c>
      <c r="T16" s="21">
        <v>185.654</v>
      </c>
      <c r="U16" s="21">
        <v>37.31</v>
      </c>
      <c r="V16" s="21"/>
      <c r="W16" s="21">
        <v>27.515</v>
      </c>
      <c r="X16" s="21">
        <v>71.359</v>
      </c>
      <c r="Y16" s="21">
        <v>40.288</v>
      </c>
      <c r="Z16" s="26">
        <v>285.708</v>
      </c>
      <c r="AA16" s="26">
        <v>45.322</v>
      </c>
      <c r="AB16" s="26">
        <v>1.285</v>
      </c>
      <c r="AC16" s="26">
        <v>58.686</v>
      </c>
      <c r="AD16" s="26">
        <v>108.483</v>
      </c>
      <c r="AE16" s="26">
        <v>61.851</v>
      </c>
      <c r="AF16" s="26">
        <v>320.986</v>
      </c>
      <c r="AG16" s="26">
        <v>0.601</v>
      </c>
      <c r="AH16" s="26">
        <v>50.354</v>
      </c>
      <c r="AI16" s="26">
        <v>44.589</v>
      </c>
      <c r="AJ16" s="26">
        <v>143.208</v>
      </c>
      <c r="AK16" s="26">
        <v>71.845</v>
      </c>
      <c r="AL16" s="26">
        <v>310.193</v>
      </c>
      <c r="AM16" s="26">
        <v>51.332</v>
      </c>
      <c r="AN16" s="26">
        <v>5.946</v>
      </c>
      <c r="AO16" s="26">
        <v>27.235</v>
      </c>
      <c r="AP16" s="26">
        <v>140.74</v>
      </c>
      <c r="AQ16" s="26">
        <v>74.362</v>
      </c>
      <c r="AR16" s="26">
        <v>402.067</v>
      </c>
      <c r="AS16" s="26">
        <v>3.32</v>
      </c>
      <c r="AT16" s="26">
        <v>62.406</v>
      </c>
      <c r="AU16" s="26">
        <v>20.862</v>
      </c>
      <c r="AV16" s="26">
        <v>93.702</v>
      </c>
      <c r="AW16" s="26">
        <v>208.016</v>
      </c>
      <c r="AX16" s="26">
        <v>420.271</v>
      </c>
      <c r="AY16" s="26">
        <v>77.512</v>
      </c>
      <c r="AZ16" s="26">
        <v>0.638</v>
      </c>
      <c r="BA16" s="26">
        <v>7.754</v>
      </c>
      <c r="BB16" s="26">
        <v>135.461</v>
      </c>
      <c r="BC16" s="26">
        <v>167.416</v>
      </c>
      <c r="BD16" s="26">
        <v>558.011</v>
      </c>
      <c r="BE16" s="26">
        <v>107.651</v>
      </c>
      <c r="BF16" s="26">
        <v>2.361</v>
      </c>
      <c r="BG16" s="26">
        <v>76.214</v>
      </c>
      <c r="BH16" s="26">
        <v>186.82</v>
      </c>
      <c r="BI16" s="26">
        <v>168.745</v>
      </c>
      <c r="BJ16" s="26">
        <v>796.113</v>
      </c>
      <c r="BK16" s="26">
        <v>141.39</v>
      </c>
      <c r="BL16" s="26">
        <v>4.871</v>
      </c>
      <c r="BM16" s="26">
        <v>214.892</v>
      </c>
      <c r="BN16" s="26">
        <v>305.26</v>
      </c>
      <c r="BO16" s="26">
        <v>113.308</v>
      </c>
      <c r="BP16" s="26">
        <v>1121.401</v>
      </c>
      <c r="BQ16" s="26">
        <v>195.955</v>
      </c>
      <c r="BR16" s="26">
        <v>1.129</v>
      </c>
      <c r="BS16" s="26">
        <v>523.401</v>
      </c>
      <c r="BT16" s="26">
        <v>283.233</v>
      </c>
      <c r="BU16" s="26">
        <v>101.323</v>
      </c>
      <c r="BV16" s="26">
        <v>1850.049</v>
      </c>
      <c r="BW16" s="26">
        <v>339.098</v>
      </c>
      <c r="BX16" s="26">
        <v>0.98</v>
      </c>
      <c r="BY16" s="26">
        <v>739.235</v>
      </c>
      <c r="BZ16" s="26">
        <v>391.145</v>
      </c>
      <c r="CA16" s="26">
        <v>357.968</v>
      </c>
    </row>
    <row r="17" spans="1:79" ht="23.25" customHeight="1">
      <c r="A17" s="17" t="s">
        <v>20</v>
      </c>
      <c r="B17" s="44"/>
      <c r="C17" s="44"/>
      <c r="D17" s="44"/>
      <c r="E17" s="44"/>
      <c r="F17" s="44"/>
      <c r="G17" s="44"/>
      <c r="H17" s="21"/>
      <c r="I17" s="21"/>
      <c r="J17" s="21"/>
      <c r="K17" s="21"/>
      <c r="L17" s="21"/>
      <c r="M17" s="21"/>
      <c r="N17" s="30" t="s">
        <v>37</v>
      </c>
      <c r="O17" s="30" t="s">
        <v>37</v>
      </c>
      <c r="P17" s="41"/>
      <c r="Q17" s="41"/>
      <c r="R17" s="30" t="s">
        <v>37</v>
      </c>
      <c r="S17" s="41"/>
      <c r="T17" s="21"/>
      <c r="U17" s="21"/>
      <c r="V17" s="21" t="s">
        <v>36</v>
      </c>
      <c r="W17" s="21" t="s">
        <v>36</v>
      </c>
      <c r="X17" s="21" t="s">
        <v>36</v>
      </c>
      <c r="Y17" s="21" t="s">
        <v>36</v>
      </c>
      <c r="Z17" s="26"/>
      <c r="AA17" s="26" t="s">
        <v>36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1" t="s">
        <v>37</v>
      </c>
      <c r="AS17" s="26"/>
      <c r="AT17" s="26"/>
      <c r="AU17" s="26"/>
      <c r="AV17" s="26"/>
      <c r="AW17" s="21" t="s">
        <v>37</v>
      </c>
      <c r="AX17" s="21" t="s">
        <v>37</v>
      </c>
      <c r="AY17" s="21" t="s">
        <v>37</v>
      </c>
      <c r="AZ17" s="26"/>
      <c r="BA17" s="26"/>
      <c r="BB17" s="26" t="s">
        <v>36</v>
      </c>
      <c r="BC17" s="21" t="s">
        <v>37</v>
      </c>
      <c r="BD17" s="21" t="s">
        <v>37</v>
      </c>
      <c r="BE17" s="21" t="s">
        <v>37</v>
      </c>
      <c r="BF17" s="26" t="s">
        <v>36</v>
      </c>
      <c r="BG17" s="26" t="s">
        <v>36</v>
      </c>
      <c r="BH17" s="21" t="s">
        <v>37</v>
      </c>
      <c r="BI17" s="21" t="s">
        <v>37</v>
      </c>
      <c r="BJ17" s="26"/>
      <c r="BK17" s="26"/>
      <c r="BL17" s="26"/>
      <c r="BM17" s="26"/>
      <c r="BN17" s="26"/>
      <c r="BO17" s="26"/>
      <c r="BP17" s="26">
        <v>5.701</v>
      </c>
      <c r="BQ17" s="26" t="s">
        <v>36</v>
      </c>
      <c r="BR17" s="26" t="s">
        <v>36</v>
      </c>
      <c r="BS17" s="26" t="s">
        <v>36</v>
      </c>
      <c r="BT17" s="26">
        <v>3.191</v>
      </c>
      <c r="BU17" s="26">
        <v>1.818</v>
      </c>
      <c r="BV17" s="26">
        <v>16.913</v>
      </c>
      <c r="BW17" s="26">
        <v>0.592</v>
      </c>
      <c r="BX17" s="26" t="s">
        <v>36</v>
      </c>
      <c r="BY17" s="26" t="s">
        <v>36</v>
      </c>
      <c r="BZ17" s="26">
        <v>9.784</v>
      </c>
      <c r="CA17" s="26">
        <v>5.877</v>
      </c>
    </row>
    <row r="18" spans="1:79" ht="23.25" customHeight="1">
      <c r="A18" s="17" t="s">
        <v>21</v>
      </c>
      <c r="B18" s="44">
        <v>7</v>
      </c>
      <c r="C18" s="44">
        <v>4</v>
      </c>
      <c r="D18" s="44" t="s">
        <v>36</v>
      </c>
      <c r="E18" s="44"/>
      <c r="F18" s="44">
        <v>2</v>
      </c>
      <c r="G18" s="44"/>
      <c r="H18" s="30" t="s">
        <v>37</v>
      </c>
      <c r="I18" s="30" t="s">
        <v>37</v>
      </c>
      <c r="J18" s="21"/>
      <c r="K18" s="21"/>
      <c r="L18" s="21"/>
      <c r="M18" s="21"/>
      <c r="N18" s="30" t="s">
        <v>37</v>
      </c>
      <c r="O18" s="30" t="s">
        <v>37</v>
      </c>
      <c r="P18" s="41"/>
      <c r="Q18" s="41"/>
      <c r="R18" s="30" t="s">
        <v>37</v>
      </c>
      <c r="S18" s="41" t="s">
        <v>37</v>
      </c>
      <c r="T18" s="21"/>
      <c r="U18" s="21"/>
      <c r="V18" s="21"/>
      <c r="W18" s="21"/>
      <c r="X18" s="21"/>
      <c r="Y18" s="21"/>
      <c r="Z18" s="26"/>
      <c r="AA18" s="26" t="s">
        <v>36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1" t="s">
        <v>37</v>
      </c>
      <c r="AY18" s="21" t="s">
        <v>37</v>
      </c>
      <c r="AZ18" s="26"/>
      <c r="BA18" s="26"/>
      <c r="BB18" s="21" t="s">
        <v>37</v>
      </c>
      <c r="BC18" s="26" t="s">
        <v>36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23.25" customHeight="1">
      <c r="A19" s="17" t="s">
        <v>22</v>
      </c>
      <c r="B19" s="44">
        <v>8</v>
      </c>
      <c r="C19" s="44">
        <v>5</v>
      </c>
      <c r="D19" s="44" t="s">
        <v>36</v>
      </c>
      <c r="E19" s="44" t="s">
        <v>36</v>
      </c>
      <c r="F19" s="44">
        <v>2</v>
      </c>
      <c r="G19" s="44">
        <v>1</v>
      </c>
      <c r="H19" s="21">
        <v>1.216</v>
      </c>
      <c r="I19" s="21"/>
      <c r="J19" s="21"/>
      <c r="K19" s="21"/>
      <c r="L19" s="21"/>
      <c r="M19" s="21">
        <v>0.641</v>
      </c>
      <c r="N19" s="41">
        <v>1.51</v>
      </c>
      <c r="O19" s="41"/>
      <c r="P19" s="41"/>
      <c r="Q19" s="41"/>
      <c r="R19" s="41">
        <v>0.513</v>
      </c>
      <c r="S19" s="41"/>
      <c r="T19" s="21">
        <v>1.855</v>
      </c>
      <c r="U19" s="21"/>
      <c r="V19" s="21" t="s">
        <v>36</v>
      </c>
      <c r="W19" s="21" t="s">
        <v>36</v>
      </c>
      <c r="X19" s="21">
        <v>1.24</v>
      </c>
      <c r="Y19" s="21" t="s">
        <v>36</v>
      </c>
      <c r="Z19" s="26">
        <v>40.263</v>
      </c>
      <c r="AA19" s="26">
        <v>2.293</v>
      </c>
      <c r="AB19" s="26" t="s">
        <v>36</v>
      </c>
      <c r="AC19" s="26">
        <v>0.396</v>
      </c>
      <c r="AD19" s="26">
        <v>35.308</v>
      </c>
      <c r="AE19" s="26">
        <v>0.781</v>
      </c>
      <c r="AF19" s="26">
        <v>46.213</v>
      </c>
      <c r="AG19" s="26" t="s">
        <v>36</v>
      </c>
      <c r="AH19" s="26">
        <v>3.605</v>
      </c>
      <c r="AI19" s="26"/>
      <c r="AJ19" s="26">
        <v>42.064</v>
      </c>
      <c r="AK19" s="26" t="s">
        <v>36</v>
      </c>
      <c r="AL19" s="26">
        <v>0.606</v>
      </c>
      <c r="AM19" s="26"/>
      <c r="AN19" s="26"/>
      <c r="AO19" s="26"/>
      <c r="AP19" s="26" t="s">
        <v>36</v>
      </c>
      <c r="AQ19" s="26" t="s">
        <v>36</v>
      </c>
      <c r="AR19" s="26">
        <v>4.238</v>
      </c>
      <c r="AS19" s="26" t="s">
        <v>36</v>
      </c>
      <c r="AT19" s="26" t="s">
        <v>36</v>
      </c>
      <c r="AU19" s="26" t="s">
        <v>36</v>
      </c>
      <c r="AV19" s="26">
        <v>3.25</v>
      </c>
      <c r="AW19" s="26" t="s">
        <v>36</v>
      </c>
      <c r="AX19" s="26">
        <v>1.431</v>
      </c>
      <c r="AY19" s="26">
        <v>0.571</v>
      </c>
      <c r="AZ19" s="26"/>
      <c r="BA19" s="26"/>
      <c r="BB19" s="26">
        <v>0.624</v>
      </c>
      <c r="BC19" s="26">
        <v>0.068</v>
      </c>
      <c r="BD19" s="26">
        <v>1.033</v>
      </c>
      <c r="BE19" s="26" t="s">
        <v>36</v>
      </c>
      <c r="BF19" s="26" t="s">
        <v>36</v>
      </c>
      <c r="BG19" s="26" t="s">
        <v>36</v>
      </c>
      <c r="BH19" s="26">
        <v>0.667</v>
      </c>
      <c r="BI19" s="26" t="s">
        <v>36</v>
      </c>
      <c r="BJ19" s="26">
        <v>2.098</v>
      </c>
      <c r="BK19" s="26" t="s">
        <v>36</v>
      </c>
      <c r="BL19" s="26" t="s">
        <v>36</v>
      </c>
      <c r="BM19" s="26" t="s">
        <v>36</v>
      </c>
      <c r="BN19" s="26">
        <v>0.959</v>
      </c>
      <c r="BO19" s="26" t="s">
        <v>36</v>
      </c>
      <c r="BP19" s="26">
        <v>3.041</v>
      </c>
      <c r="BQ19" s="26">
        <v>1.596</v>
      </c>
      <c r="BR19" s="26" t="s">
        <v>36</v>
      </c>
      <c r="BS19" s="26" t="s">
        <v>36</v>
      </c>
      <c r="BT19" s="26">
        <v>0.564</v>
      </c>
      <c r="BU19" s="26">
        <v>0.535</v>
      </c>
      <c r="BV19" s="26">
        <v>1.895</v>
      </c>
      <c r="BW19" s="26" t="s">
        <v>36</v>
      </c>
      <c r="BX19" s="26" t="s">
        <v>36</v>
      </c>
      <c r="BY19" s="26" t="s">
        <v>36</v>
      </c>
      <c r="BZ19" s="26" t="s">
        <v>36</v>
      </c>
      <c r="CA19" s="26">
        <v>0.532</v>
      </c>
    </row>
    <row r="20" spans="1:79" ht="23.25" customHeight="1">
      <c r="A20" s="17" t="s">
        <v>23</v>
      </c>
      <c r="B20" s="44">
        <v>9</v>
      </c>
      <c r="C20" s="44">
        <v>2</v>
      </c>
      <c r="D20" s="44"/>
      <c r="E20" s="44"/>
      <c r="F20" s="44">
        <v>2</v>
      </c>
      <c r="G20" s="44">
        <v>5</v>
      </c>
      <c r="H20" s="21">
        <v>10.713</v>
      </c>
      <c r="I20" s="21">
        <v>2.294</v>
      </c>
      <c r="J20" s="21"/>
      <c r="K20" s="21"/>
      <c r="L20" s="21">
        <v>2.87</v>
      </c>
      <c r="M20" s="21">
        <v>4.736</v>
      </c>
      <c r="N20" s="41">
        <v>18.375</v>
      </c>
      <c r="O20" s="41">
        <v>7.697</v>
      </c>
      <c r="P20" s="41">
        <v>1.051</v>
      </c>
      <c r="Q20" s="41"/>
      <c r="R20" s="41">
        <v>4.513</v>
      </c>
      <c r="S20" s="41">
        <v>5.442</v>
      </c>
      <c r="T20" s="21">
        <v>21.286</v>
      </c>
      <c r="U20" s="21">
        <v>4.338</v>
      </c>
      <c r="V20" s="21" t="s">
        <v>36</v>
      </c>
      <c r="W20" s="21">
        <v>0.687</v>
      </c>
      <c r="X20" s="21">
        <v>7.939</v>
      </c>
      <c r="Y20" s="21">
        <v>7.067</v>
      </c>
      <c r="Z20" s="26">
        <v>22.618</v>
      </c>
      <c r="AA20" s="26">
        <v>4.228</v>
      </c>
      <c r="AB20" s="26" t="s">
        <v>36</v>
      </c>
      <c r="AC20" s="26">
        <v>1.666</v>
      </c>
      <c r="AD20" s="26">
        <v>7.398</v>
      </c>
      <c r="AE20" s="26">
        <v>7.057</v>
      </c>
      <c r="AF20" s="26">
        <v>19.675</v>
      </c>
      <c r="AG20" s="26" t="s">
        <v>36</v>
      </c>
      <c r="AH20" s="26">
        <v>3.404</v>
      </c>
      <c r="AI20" s="26"/>
      <c r="AJ20" s="26">
        <v>5.837</v>
      </c>
      <c r="AK20" s="26">
        <v>8.492</v>
      </c>
      <c r="AL20" s="26">
        <v>16.954</v>
      </c>
      <c r="AM20" s="26">
        <v>4.058</v>
      </c>
      <c r="AN20" s="26"/>
      <c r="AO20" s="26" t="s">
        <v>36</v>
      </c>
      <c r="AP20" s="26">
        <v>6.081</v>
      </c>
      <c r="AQ20" s="26">
        <v>5.418</v>
      </c>
      <c r="AR20" s="26">
        <v>17.581</v>
      </c>
      <c r="AS20" s="26" t="s">
        <v>36</v>
      </c>
      <c r="AT20" s="26">
        <v>3.946</v>
      </c>
      <c r="AU20" s="26" t="s">
        <v>36</v>
      </c>
      <c r="AV20" s="26">
        <v>7.247</v>
      </c>
      <c r="AW20" s="26">
        <v>5.298</v>
      </c>
      <c r="AX20" s="26">
        <v>37.137</v>
      </c>
      <c r="AY20" s="26">
        <v>16.209</v>
      </c>
      <c r="AZ20" s="26">
        <v>0.089</v>
      </c>
      <c r="BA20" s="26">
        <v>1.789</v>
      </c>
      <c r="BB20" s="26">
        <v>9.705</v>
      </c>
      <c r="BC20" s="26">
        <v>8.289</v>
      </c>
      <c r="BD20" s="26">
        <v>55.013</v>
      </c>
      <c r="BE20" s="26">
        <v>15.762</v>
      </c>
      <c r="BF20" s="26" t="s">
        <v>36</v>
      </c>
      <c r="BG20" s="26">
        <v>2.095</v>
      </c>
      <c r="BH20" s="26">
        <v>25.644</v>
      </c>
      <c r="BI20" s="26">
        <v>10.299</v>
      </c>
      <c r="BJ20" s="26">
        <v>49.392</v>
      </c>
      <c r="BK20" s="26">
        <v>14.275</v>
      </c>
      <c r="BL20" s="26" t="s">
        <v>36</v>
      </c>
      <c r="BM20" s="26">
        <v>8.322</v>
      </c>
      <c r="BN20" s="26">
        <v>9.794</v>
      </c>
      <c r="BO20" s="26">
        <v>16.228</v>
      </c>
      <c r="BP20" s="26">
        <v>65.621</v>
      </c>
      <c r="BQ20" s="26">
        <v>16.214</v>
      </c>
      <c r="BR20" s="26" t="s">
        <v>36</v>
      </c>
      <c r="BS20" s="26">
        <v>2.015</v>
      </c>
      <c r="BT20" s="26">
        <v>21.658</v>
      </c>
      <c r="BU20" s="26">
        <v>21.655</v>
      </c>
      <c r="BV20" s="26">
        <v>30.308</v>
      </c>
      <c r="BW20" s="26">
        <v>14.341</v>
      </c>
      <c r="BX20" s="26" t="s">
        <v>36</v>
      </c>
      <c r="BY20" s="26">
        <v>0.966</v>
      </c>
      <c r="BZ20" s="26">
        <v>7.015</v>
      </c>
      <c r="CA20" s="26">
        <v>7.766</v>
      </c>
    </row>
    <row r="21" spans="2:79" ht="15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ht="15.75">
      <c r="A22" s="2" t="s">
        <v>38</v>
      </c>
    </row>
  </sheetData>
  <sheetProtection/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2"/>
  <sheetViews>
    <sheetView zoomScalePageLayoutView="0" workbookViewId="0" topLeftCell="A1">
      <pane xSplit="1" ySplit="4" topLeftCell="B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V11" sqref="BV11"/>
    </sheetView>
  </sheetViews>
  <sheetFormatPr defaultColWidth="9.140625" defaultRowHeight="15"/>
  <cols>
    <col min="1" max="1" width="37.140625" style="2" customWidth="1"/>
    <col min="2" max="13" width="11.7109375" style="2" customWidth="1"/>
    <col min="14" max="14" width="13.28125" style="2" customWidth="1"/>
    <col min="15" max="73" width="11.7109375" style="2" customWidth="1"/>
    <col min="74" max="16384" width="9.140625" style="2" customWidth="1"/>
  </cols>
  <sheetData>
    <row r="1" spans="1:13" ht="30.75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73" s="52" customFormat="1" ht="21.75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</row>
    <row r="3" spans="1:73" ht="15.75">
      <c r="A3" s="86"/>
      <c r="B3" s="84">
        <v>2005</v>
      </c>
      <c r="C3" s="84"/>
      <c r="D3" s="84"/>
      <c r="E3" s="84"/>
      <c r="F3" s="84"/>
      <c r="G3" s="84"/>
      <c r="H3" s="84">
        <v>2006</v>
      </c>
      <c r="I3" s="84"/>
      <c r="J3" s="84"/>
      <c r="K3" s="84"/>
      <c r="L3" s="84"/>
      <c r="M3" s="84"/>
      <c r="N3" s="84">
        <v>2007</v>
      </c>
      <c r="O3" s="84"/>
      <c r="P3" s="84"/>
      <c r="Q3" s="84"/>
      <c r="R3" s="84"/>
      <c r="S3" s="84"/>
      <c r="T3" s="84">
        <v>2008</v>
      </c>
      <c r="U3" s="84"/>
      <c r="V3" s="84"/>
      <c r="W3" s="84"/>
      <c r="X3" s="84"/>
      <c r="Y3" s="84"/>
      <c r="Z3" s="84">
        <v>2009</v>
      </c>
      <c r="AA3" s="84"/>
      <c r="AB3" s="84"/>
      <c r="AC3" s="84"/>
      <c r="AD3" s="84"/>
      <c r="AE3" s="84"/>
      <c r="AF3" s="84">
        <v>2010</v>
      </c>
      <c r="AG3" s="84"/>
      <c r="AH3" s="84"/>
      <c r="AI3" s="84"/>
      <c r="AJ3" s="84"/>
      <c r="AK3" s="84"/>
      <c r="AL3" s="84">
        <v>2011</v>
      </c>
      <c r="AM3" s="84"/>
      <c r="AN3" s="84"/>
      <c r="AO3" s="84"/>
      <c r="AP3" s="84"/>
      <c r="AQ3" s="84"/>
      <c r="AR3" s="84">
        <v>2012</v>
      </c>
      <c r="AS3" s="84"/>
      <c r="AT3" s="84"/>
      <c r="AU3" s="84"/>
      <c r="AV3" s="84"/>
      <c r="AW3" s="84"/>
      <c r="AX3" s="84">
        <v>2013</v>
      </c>
      <c r="AY3" s="84"/>
      <c r="AZ3" s="84"/>
      <c r="BA3" s="84"/>
      <c r="BB3" s="84"/>
      <c r="BC3" s="84"/>
      <c r="BD3" s="84">
        <v>2014</v>
      </c>
      <c r="BE3" s="84"/>
      <c r="BF3" s="84"/>
      <c r="BG3" s="84"/>
      <c r="BH3" s="84"/>
      <c r="BI3" s="84"/>
      <c r="BJ3" s="84">
        <v>2015</v>
      </c>
      <c r="BK3" s="84"/>
      <c r="BL3" s="84"/>
      <c r="BM3" s="84"/>
      <c r="BN3" s="84"/>
      <c r="BO3" s="84"/>
      <c r="BP3" s="84">
        <v>2016</v>
      </c>
      <c r="BQ3" s="84"/>
      <c r="BR3" s="84"/>
      <c r="BS3" s="84"/>
      <c r="BT3" s="84"/>
      <c r="BU3" s="84"/>
    </row>
    <row r="4" spans="1:73" ht="47.25">
      <c r="A4" s="86"/>
      <c r="B4" s="16" t="s">
        <v>3</v>
      </c>
      <c r="C4" s="16" t="s">
        <v>4</v>
      </c>
      <c r="D4" s="14" t="s">
        <v>33</v>
      </c>
      <c r="E4" s="16" t="s">
        <v>5</v>
      </c>
      <c r="F4" s="16" t="s">
        <v>6</v>
      </c>
      <c r="G4" s="16" t="s">
        <v>7</v>
      </c>
      <c r="H4" s="16" t="s">
        <v>3</v>
      </c>
      <c r="I4" s="16" t="s">
        <v>4</v>
      </c>
      <c r="J4" s="14" t="s">
        <v>33</v>
      </c>
      <c r="K4" s="16" t="s">
        <v>5</v>
      </c>
      <c r="L4" s="16" t="s">
        <v>6</v>
      </c>
      <c r="M4" s="16" t="s">
        <v>7</v>
      </c>
      <c r="N4" s="16" t="s">
        <v>3</v>
      </c>
      <c r="O4" s="16" t="s">
        <v>4</v>
      </c>
      <c r="P4" s="14" t="s">
        <v>33</v>
      </c>
      <c r="Q4" s="16" t="s">
        <v>5</v>
      </c>
      <c r="R4" s="16" t="s">
        <v>6</v>
      </c>
      <c r="S4" s="16" t="s">
        <v>7</v>
      </c>
      <c r="T4" s="16" t="s">
        <v>3</v>
      </c>
      <c r="U4" s="16" t="s">
        <v>4</v>
      </c>
      <c r="V4" s="14" t="s">
        <v>33</v>
      </c>
      <c r="W4" s="16" t="s">
        <v>5</v>
      </c>
      <c r="X4" s="16" t="s">
        <v>6</v>
      </c>
      <c r="Y4" s="16" t="s">
        <v>7</v>
      </c>
      <c r="Z4" s="16" t="s">
        <v>3</v>
      </c>
      <c r="AA4" s="16" t="s">
        <v>4</v>
      </c>
      <c r="AB4" s="14" t="s">
        <v>33</v>
      </c>
      <c r="AC4" s="16" t="s">
        <v>5</v>
      </c>
      <c r="AD4" s="16" t="s">
        <v>6</v>
      </c>
      <c r="AE4" s="16" t="s">
        <v>7</v>
      </c>
      <c r="AF4" s="16" t="s">
        <v>3</v>
      </c>
      <c r="AG4" s="16" t="s">
        <v>4</v>
      </c>
      <c r="AH4" s="14" t="s">
        <v>33</v>
      </c>
      <c r="AI4" s="16" t="s">
        <v>5</v>
      </c>
      <c r="AJ4" s="16" t="s">
        <v>6</v>
      </c>
      <c r="AK4" s="16" t="s">
        <v>7</v>
      </c>
      <c r="AL4" s="16" t="s">
        <v>3</v>
      </c>
      <c r="AM4" s="16" t="s">
        <v>4</v>
      </c>
      <c r="AN4" s="14" t="s">
        <v>33</v>
      </c>
      <c r="AO4" s="16" t="s">
        <v>5</v>
      </c>
      <c r="AP4" s="16" t="s">
        <v>6</v>
      </c>
      <c r="AQ4" s="16" t="s">
        <v>7</v>
      </c>
      <c r="AR4" s="16" t="s">
        <v>3</v>
      </c>
      <c r="AS4" s="16" t="s">
        <v>4</v>
      </c>
      <c r="AT4" s="14" t="s">
        <v>33</v>
      </c>
      <c r="AU4" s="16" t="s">
        <v>5</v>
      </c>
      <c r="AV4" s="16" t="s">
        <v>6</v>
      </c>
      <c r="AW4" s="16" t="s">
        <v>7</v>
      </c>
      <c r="AX4" s="16" t="s">
        <v>3</v>
      </c>
      <c r="AY4" s="16" t="s">
        <v>4</v>
      </c>
      <c r="AZ4" s="14" t="s">
        <v>33</v>
      </c>
      <c r="BA4" s="16" t="s">
        <v>5</v>
      </c>
      <c r="BB4" s="16" t="s">
        <v>6</v>
      </c>
      <c r="BC4" s="16" t="s">
        <v>7</v>
      </c>
      <c r="BD4" s="16" t="s">
        <v>3</v>
      </c>
      <c r="BE4" s="16" t="s">
        <v>4</v>
      </c>
      <c r="BF4" s="14" t="s">
        <v>33</v>
      </c>
      <c r="BG4" s="16" t="s">
        <v>5</v>
      </c>
      <c r="BH4" s="16" t="s">
        <v>6</v>
      </c>
      <c r="BI4" s="16" t="s">
        <v>7</v>
      </c>
      <c r="BJ4" s="16" t="s">
        <v>3</v>
      </c>
      <c r="BK4" s="16" t="s">
        <v>4</v>
      </c>
      <c r="BL4" s="14" t="s">
        <v>33</v>
      </c>
      <c r="BM4" s="16" t="s">
        <v>5</v>
      </c>
      <c r="BN4" s="16" t="s">
        <v>6</v>
      </c>
      <c r="BO4" s="16" t="s">
        <v>7</v>
      </c>
      <c r="BP4" s="16" t="s">
        <v>3</v>
      </c>
      <c r="BQ4" s="16" t="s">
        <v>4</v>
      </c>
      <c r="BR4" s="14" t="s">
        <v>33</v>
      </c>
      <c r="BS4" s="16" t="s">
        <v>5</v>
      </c>
      <c r="BT4" s="16" t="s">
        <v>6</v>
      </c>
      <c r="BU4" s="16" t="s">
        <v>7</v>
      </c>
    </row>
    <row r="5" spans="1:73" s="1" customFormat="1" ht="15.75">
      <c r="A5" s="22" t="s">
        <v>8</v>
      </c>
      <c r="B5" s="53">
        <v>11182.517</v>
      </c>
      <c r="C5" s="53">
        <v>1399.767</v>
      </c>
      <c r="D5" s="53">
        <v>0.691</v>
      </c>
      <c r="E5" s="53">
        <v>2332.803</v>
      </c>
      <c r="F5" s="53">
        <v>4980.367</v>
      </c>
      <c r="G5" s="53">
        <v>1780.729</v>
      </c>
      <c r="H5" s="53">
        <v>12157.54</v>
      </c>
      <c r="I5" s="53">
        <v>1642.58</v>
      </c>
      <c r="J5" s="53"/>
      <c r="K5" s="53">
        <v>2706.88</v>
      </c>
      <c r="L5" s="53">
        <v>5367.859</v>
      </c>
      <c r="M5" s="53">
        <v>1981.151</v>
      </c>
      <c r="N5" s="53">
        <v>13797.961</v>
      </c>
      <c r="O5" s="53">
        <v>1779.403</v>
      </c>
      <c r="P5" s="53"/>
      <c r="Q5" s="53">
        <v>2971.681</v>
      </c>
      <c r="R5" s="53">
        <v>6187.137</v>
      </c>
      <c r="S5" s="53">
        <v>2478.382</v>
      </c>
      <c r="T5" s="54">
        <v>16399.333</v>
      </c>
      <c r="U5" s="54">
        <v>2441.999</v>
      </c>
      <c r="V5" s="54">
        <v>15.98</v>
      </c>
      <c r="W5" s="54">
        <v>4100.933</v>
      </c>
      <c r="X5" s="54">
        <v>7029.914</v>
      </c>
      <c r="Y5" s="54">
        <v>2280.41</v>
      </c>
      <c r="Z5" s="54">
        <v>19430.164</v>
      </c>
      <c r="AA5" s="54">
        <v>3086.552</v>
      </c>
      <c r="AB5" s="54">
        <v>38.233</v>
      </c>
      <c r="AC5" s="54">
        <v>5645.243</v>
      </c>
      <c r="AD5" s="54">
        <v>7691.559</v>
      </c>
      <c r="AE5" s="54">
        <v>2426.527</v>
      </c>
      <c r="AF5" s="54">
        <v>20554.719</v>
      </c>
      <c r="AG5" s="54">
        <v>3266.777</v>
      </c>
      <c r="AH5" s="54">
        <v>48.054</v>
      </c>
      <c r="AI5" s="54">
        <v>5558.372</v>
      </c>
      <c r="AJ5" s="54">
        <v>8556.737</v>
      </c>
      <c r="AK5" s="54">
        <v>2753.606</v>
      </c>
      <c r="AL5" s="54">
        <v>35499.57</v>
      </c>
      <c r="AM5" s="54">
        <v>4620.873</v>
      </c>
      <c r="AN5" s="54">
        <v>55.687</v>
      </c>
      <c r="AO5" s="54">
        <v>12830.716</v>
      </c>
      <c r="AP5" s="54">
        <v>14018.93</v>
      </c>
      <c r="AQ5" s="54">
        <v>3511.574</v>
      </c>
      <c r="AR5" s="54">
        <v>48709.247</v>
      </c>
      <c r="AS5" s="54">
        <v>5793.513</v>
      </c>
      <c r="AT5" s="54">
        <v>41.178</v>
      </c>
      <c r="AU5" s="54">
        <v>23123.776</v>
      </c>
      <c r="AV5" s="54">
        <v>15629.252</v>
      </c>
      <c r="AW5" s="54">
        <v>3481.243</v>
      </c>
      <c r="AX5" s="53">
        <v>60949.396</v>
      </c>
      <c r="AY5" s="53">
        <v>6795.382</v>
      </c>
      <c r="AZ5" s="53">
        <v>55.358</v>
      </c>
      <c r="BA5" s="53">
        <v>27159.91</v>
      </c>
      <c r="BB5" s="53">
        <v>20728.418</v>
      </c>
      <c r="BC5" s="53">
        <v>4237.938</v>
      </c>
      <c r="BD5" s="53">
        <v>69256.647</v>
      </c>
      <c r="BE5" s="53">
        <v>7560.697</v>
      </c>
      <c r="BF5" s="53">
        <v>58.061</v>
      </c>
      <c r="BG5" s="53">
        <v>32591.002</v>
      </c>
      <c r="BH5" s="53">
        <v>23161.562</v>
      </c>
      <c r="BI5" s="53">
        <v>4789.105</v>
      </c>
      <c r="BJ5" s="54">
        <v>77458.199</v>
      </c>
      <c r="BK5" s="54">
        <v>8185.435</v>
      </c>
      <c r="BL5" s="54">
        <v>191.249</v>
      </c>
      <c r="BM5" s="54">
        <v>36086.163</v>
      </c>
      <c r="BN5" s="54">
        <v>26867.159</v>
      </c>
      <c r="BO5" s="54">
        <v>5307.05</v>
      </c>
      <c r="BP5" s="53">
        <v>84753.182</v>
      </c>
      <c r="BQ5" s="53">
        <v>9779.866</v>
      </c>
      <c r="BR5" s="53">
        <v>241.594</v>
      </c>
      <c r="BS5" s="53">
        <v>40817.271</v>
      </c>
      <c r="BT5" s="53">
        <v>27405.328</v>
      </c>
      <c r="BU5" s="53">
        <v>5598.434</v>
      </c>
    </row>
    <row r="6" spans="1:73" ht="31.5">
      <c r="A6" s="18" t="s">
        <v>9</v>
      </c>
      <c r="B6" s="55">
        <v>101.868</v>
      </c>
      <c r="C6" s="55">
        <v>35.774</v>
      </c>
      <c r="D6" s="55">
        <v>0.081</v>
      </c>
      <c r="E6" s="55">
        <v>12.042</v>
      </c>
      <c r="F6" s="55">
        <v>27.93</v>
      </c>
      <c r="G6" s="55">
        <v>17.161</v>
      </c>
      <c r="H6" s="55">
        <v>120.568</v>
      </c>
      <c r="I6" s="55">
        <v>43.184</v>
      </c>
      <c r="J6" s="55"/>
      <c r="K6" s="55">
        <v>11.614</v>
      </c>
      <c r="L6" s="55">
        <v>40.826</v>
      </c>
      <c r="M6" s="55">
        <v>18.576</v>
      </c>
      <c r="N6" s="55">
        <v>116.834</v>
      </c>
      <c r="O6" s="55">
        <v>39.41</v>
      </c>
      <c r="P6" s="55"/>
      <c r="Q6" s="55">
        <v>12.164</v>
      </c>
      <c r="R6" s="55">
        <v>38.63</v>
      </c>
      <c r="S6" s="55">
        <v>21.619</v>
      </c>
      <c r="T6" s="56">
        <v>133.577</v>
      </c>
      <c r="U6" s="56">
        <v>33.936</v>
      </c>
      <c r="V6" s="56">
        <v>0.23</v>
      </c>
      <c r="W6" s="56">
        <v>15.5</v>
      </c>
      <c r="X6" s="56">
        <v>57.95</v>
      </c>
      <c r="Y6" s="56">
        <v>20.775</v>
      </c>
      <c r="Z6" s="56">
        <v>116.999</v>
      </c>
      <c r="AA6" s="56">
        <v>30.3</v>
      </c>
      <c r="AB6" s="56">
        <v>0.114</v>
      </c>
      <c r="AC6" s="56">
        <v>11.26</v>
      </c>
      <c r="AD6" s="56">
        <v>50.823</v>
      </c>
      <c r="AE6" s="56">
        <v>17.304</v>
      </c>
      <c r="AF6" s="56">
        <v>154.327</v>
      </c>
      <c r="AG6" s="56">
        <v>32.13</v>
      </c>
      <c r="AH6" s="56">
        <v>0.1</v>
      </c>
      <c r="AI6" s="56">
        <v>6.02</v>
      </c>
      <c r="AJ6" s="56">
        <v>72.134</v>
      </c>
      <c r="AK6" s="56">
        <v>24.089</v>
      </c>
      <c r="AL6" s="56">
        <v>202.039</v>
      </c>
      <c r="AM6" s="56">
        <v>43.63</v>
      </c>
      <c r="AN6" s="56">
        <v>0.27</v>
      </c>
      <c r="AO6" s="56">
        <v>22.058</v>
      </c>
      <c r="AP6" s="56">
        <v>74.529</v>
      </c>
      <c r="AQ6" s="56">
        <v>25.97</v>
      </c>
      <c r="AR6" s="56">
        <v>234.579</v>
      </c>
      <c r="AS6" s="56">
        <v>51.648</v>
      </c>
      <c r="AT6" s="56">
        <v>0.259</v>
      </c>
      <c r="AU6" s="56">
        <v>22.566</v>
      </c>
      <c r="AV6" s="56">
        <v>82.275</v>
      </c>
      <c r="AW6" s="56">
        <v>28.842</v>
      </c>
      <c r="AX6" s="55">
        <v>262.785</v>
      </c>
      <c r="AY6" s="55">
        <v>48.746</v>
      </c>
      <c r="AZ6" s="55">
        <v>1.297</v>
      </c>
      <c r="BA6" s="55">
        <v>23.759</v>
      </c>
      <c r="BB6" s="55">
        <v>93.404</v>
      </c>
      <c r="BC6" s="55">
        <v>33.493</v>
      </c>
      <c r="BD6" s="55">
        <v>261.21</v>
      </c>
      <c r="BE6" s="55">
        <v>47.796</v>
      </c>
      <c r="BF6" s="55">
        <v>0.12</v>
      </c>
      <c r="BG6" s="55">
        <v>14.13</v>
      </c>
      <c r="BH6" s="55">
        <v>82.054</v>
      </c>
      <c r="BI6" s="55">
        <v>46.44</v>
      </c>
      <c r="BJ6" s="56">
        <v>322.849</v>
      </c>
      <c r="BK6" s="56">
        <v>73.327</v>
      </c>
      <c r="BL6" s="56">
        <v>0.309</v>
      </c>
      <c r="BM6" s="56">
        <v>19.039</v>
      </c>
      <c r="BN6" s="56">
        <v>107.449</v>
      </c>
      <c r="BO6" s="56">
        <v>47.335</v>
      </c>
      <c r="BP6" s="55">
        <v>248.464</v>
      </c>
      <c r="BQ6" s="55">
        <v>50.075</v>
      </c>
      <c r="BR6" s="55">
        <v>0.312</v>
      </c>
      <c r="BS6" s="55">
        <v>15.1</v>
      </c>
      <c r="BT6" s="55">
        <v>61.587</v>
      </c>
      <c r="BU6" s="55">
        <v>40.883</v>
      </c>
    </row>
    <row r="7" spans="1:73" ht="24" customHeight="1">
      <c r="A7" s="18" t="s">
        <v>10</v>
      </c>
      <c r="B7" s="30" t="s">
        <v>37</v>
      </c>
      <c r="C7" s="30" t="s">
        <v>37</v>
      </c>
      <c r="D7" s="30" t="s">
        <v>36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55"/>
      <c r="K7" s="30" t="s">
        <v>37</v>
      </c>
      <c r="L7" s="30" t="s">
        <v>37</v>
      </c>
      <c r="M7" s="30" t="s">
        <v>37</v>
      </c>
      <c r="N7" s="30" t="s">
        <v>37</v>
      </c>
      <c r="O7" s="55"/>
      <c r="P7" s="55"/>
      <c r="Q7" s="55"/>
      <c r="R7" s="30" t="s">
        <v>37</v>
      </c>
      <c r="S7" s="30" t="s">
        <v>37</v>
      </c>
      <c r="T7" s="30" t="s">
        <v>37</v>
      </c>
      <c r="U7" s="30" t="s">
        <v>37</v>
      </c>
      <c r="V7" s="56"/>
      <c r="W7" s="56"/>
      <c r="X7" s="30" t="s">
        <v>37</v>
      </c>
      <c r="Y7" s="30" t="s">
        <v>37</v>
      </c>
      <c r="Z7" s="30" t="s">
        <v>37</v>
      </c>
      <c r="AA7" s="30" t="s">
        <v>37</v>
      </c>
      <c r="AB7" s="56"/>
      <c r="AC7" s="56"/>
      <c r="AD7" s="30" t="s">
        <v>37</v>
      </c>
      <c r="AE7" s="30" t="s">
        <v>37</v>
      </c>
      <c r="AF7" s="30" t="s">
        <v>37</v>
      </c>
      <c r="AG7" s="30" t="s">
        <v>37</v>
      </c>
      <c r="AH7" s="56" t="s">
        <v>36</v>
      </c>
      <c r="AI7" s="56" t="s">
        <v>36</v>
      </c>
      <c r="AJ7" s="30" t="s">
        <v>37</v>
      </c>
      <c r="AK7" s="30" t="s">
        <v>37</v>
      </c>
      <c r="AL7" s="30" t="s">
        <v>37</v>
      </c>
      <c r="AM7" s="56"/>
      <c r="AN7" s="56"/>
      <c r="AO7" s="56"/>
      <c r="AP7" s="30" t="s">
        <v>37</v>
      </c>
      <c r="AQ7" s="30" t="s">
        <v>37</v>
      </c>
      <c r="AR7" s="30" t="s">
        <v>37</v>
      </c>
      <c r="AS7" s="56"/>
      <c r="AT7" s="56"/>
      <c r="AU7" s="56"/>
      <c r="AV7" s="56"/>
      <c r="AW7" s="30" t="s">
        <v>37</v>
      </c>
      <c r="AX7" s="30" t="s">
        <v>37</v>
      </c>
      <c r="AY7" s="30" t="s">
        <v>37</v>
      </c>
      <c r="AZ7" s="55"/>
      <c r="BA7" s="55"/>
      <c r="BB7" s="30" t="s">
        <v>37</v>
      </c>
      <c r="BC7" s="30" t="s">
        <v>37</v>
      </c>
      <c r="BD7" s="30" t="s">
        <v>37</v>
      </c>
      <c r="BE7" s="30" t="s">
        <v>37</v>
      </c>
      <c r="BF7" s="55" t="s">
        <v>36</v>
      </c>
      <c r="BG7" s="30" t="s">
        <v>37</v>
      </c>
      <c r="BH7" s="30" t="s">
        <v>37</v>
      </c>
      <c r="BI7" s="30" t="s">
        <v>37</v>
      </c>
      <c r="BJ7" s="30" t="s">
        <v>37</v>
      </c>
      <c r="BK7" s="30" t="s">
        <v>37</v>
      </c>
      <c r="BL7" s="56" t="s">
        <v>36</v>
      </c>
      <c r="BM7" s="30" t="s">
        <v>37</v>
      </c>
      <c r="BN7" s="30" t="s">
        <v>37</v>
      </c>
      <c r="BO7" s="30" t="s">
        <v>37</v>
      </c>
      <c r="BP7" s="30" t="s">
        <v>37</v>
      </c>
      <c r="BQ7" s="30" t="s">
        <v>37</v>
      </c>
      <c r="BR7" s="55" t="s">
        <v>36</v>
      </c>
      <c r="BS7" s="30" t="s">
        <v>37</v>
      </c>
      <c r="BT7" s="30" t="s">
        <v>37</v>
      </c>
      <c r="BU7" s="30" t="s">
        <v>37</v>
      </c>
    </row>
    <row r="8" spans="1:73" ht="31.5">
      <c r="A8" s="18" t="s">
        <v>11</v>
      </c>
      <c r="B8" s="55">
        <v>7300.114</v>
      </c>
      <c r="C8" s="55">
        <v>858.131</v>
      </c>
      <c r="D8" s="55">
        <v>0.011</v>
      </c>
      <c r="E8" s="55">
        <v>1541.069</v>
      </c>
      <c r="F8" s="55">
        <v>3528.903</v>
      </c>
      <c r="G8" s="55">
        <v>1277.292</v>
      </c>
      <c r="H8" s="55">
        <v>7997.022</v>
      </c>
      <c r="I8" s="55">
        <v>965.955</v>
      </c>
      <c r="J8" s="55"/>
      <c r="K8" s="55">
        <v>1817.743</v>
      </c>
      <c r="L8" s="55">
        <v>3680.072</v>
      </c>
      <c r="M8" s="55">
        <v>1414.357</v>
      </c>
      <c r="N8" s="55">
        <v>8679.327</v>
      </c>
      <c r="O8" s="55">
        <v>1165.243</v>
      </c>
      <c r="P8" s="55"/>
      <c r="Q8" s="55">
        <v>1906.548</v>
      </c>
      <c r="R8" s="55">
        <v>4128.598</v>
      </c>
      <c r="S8" s="55">
        <v>1317.364</v>
      </c>
      <c r="T8" s="56">
        <v>10803.463</v>
      </c>
      <c r="U8" s="56">
        <v>1663.729</v>
      </c>
      <c r="V8" s="56">
        <v>12.694</v>
      </c>
      <c r="W8" s="56">
        <v>2851.492</v>
      </c>
      <c r="X8" s="56">
        <v>4567.315</v>
      </c>
      <c r="Y8" s="56">
        <v>1559.056</v>
      </c>
      <c r="Z8" s="56">
        <v>11991.039</v>
      </c>
      <c r="AA8" s="56">
        <v>2201.3</v>
      </c>
      <c r="AB8" s="56">
        <v>24.099</v>
      </c>
      <c r="AC8" s="56">
        <v>3773.561</v>
      </c>
      <c r="AD8" s="56">
        <v>4348.573</v>
      </c>
      <c r="AE8" s="56">
        <v>1499.435</v>
      </c>
      <c r="AF8" s="56">
        <v>13026.136</v>
      </c>
      <c r="AG8" s="56">
        <v>2198.45</v>
      </c>
      <c r="AH8" s="56">
        <v>32.92</v>
      </c>
      <c r="AI8" s="56">
        <v>3814.295</v>
      </c>
      <c r="AJ8" s="56">
        <v>5133.667</v>
      </c>
      <c r="AK8" s="56">
        <v>1704.925</v>
      </c>
      <c r="AL8" s="56">
        <v>26665.496</v>
      </c>
      <c r="AM8" s="56">
        <v>3376.62</v>
      </c>
      <c r="AN8" s="56">
        <v>34.589</v>
      </c>
      <c r="AO8" s="56">
        <v>11026.991</v>
      </c>
      <c r="AP8" s="56">
        <v>10199.832</v>
      </c>
      <c r="AQ8" s="56">
        <v>1875.26</v>
      </c>
      <c r="AR8" s="56">
        <v>23894.96</v>
      </c>
      <c r="AS8" s="56">
        <v>3591.625</v>
      </c>
      <c r="AT8" s="56">
        <v>20.739</v>
      </c>
      <c r="AU8" s="56">
        <v>11711.717</v>
      </c>
      <c r="AV8" s="56">
        <v>6575.519</v>
      </c>
      <c r="AW8" s="56">
        <v>1653.25</v>
      </c>
      <c r="AX8" s="55">
        <v>29239.584</v>
      </c>
      <c r="AY8" s="55">
        <v>3951.766</v>
      </c>
      <c r="AZ8" s="55">
        <v>21.199</v>
      </c>
      <c r="BA8" s="55">
        <v>13332.78</v>
      </c>
      <c r="BB8" s="55">
        <v>8654.22</v>
      </c>
      <c r="BC8" s="55">
        <v>1944.535</v>
      </c>
      <c r="BD8" s="55">
        <v>36412.739</v>
      </c>
      <c r="BE8" s="55">
        <v>4215.858</v>
      </c>
      <c r="BF8" s="55">
        <v>21.421</v>
      </c>
      <c r="BG8" s="55">
        <v>18305.786</v>
      </c>
      <c r="BH8" s="55">
        <v>10479.781</v>
      </c>
      <c r="BI8" s="55">
        <v>2789.74</v>
      </c>
      <c r="BJ8" s="56">
        <v>39108.947</v>
      </c>
      <c r="BK8" s="56">
        <v>4788.118</v>
      </c>
      <c r="BL8" s="56">
        <v>29.34</v>
      </c>
      <c r="BM8" s="56">
        <v>19783.7</v>
      </c>
      <c r="BN8" s="56">
        <v>11217.07</v>
      </c>
      <c r="BO8" s="56">
        <v>2738.714</v>
      </c>
      <c r="BP8" s="55">
        <v>44597.62</v>
      </c>
      <c r="BQ8" s="55">
        <v>5847.278</v>
      </c>
      <c r="BR8" s="55">
        <v>41.242</v>
      </c>
      <c r="BS8" s="55">
        <v>22656.009</v>
      </c>
      <c r="BT8" s="55">
        <v>12559.251</v>
      </c>
      <c r="BU8" s="55">
        <v>2828.284</v>
      </c>
    </row>
    <row r="9" spans="1:73" ht="31.5">
      <c r="A9" s="18" t="s">
        <v>12</v>
      </c>
      <c r="B9" s="55">
        <v>199.625</v>
      </c>
      <c r="C9" s="55">
        <v>43.903</v>
      </c>
      <c r="D9" s="55">
        <v>0.008</v>
      </c>
      <c r="E9" s="55">
        <v>9.938</v>
      </c>
      <c r="F9" s="55">
        <v>112.295</v>
      </c>
      <c r="G9" s="55">
        <v>23.7</v>
      </c>
      <c r="H9" s="55">
        <v>214.74</v>
      </c>
      <c r="I9" s="55">
        <v>31.573</v>
      </c>
      <c r="J9" s="55"/>
      <c r="K9" s="55">
        <v>11</v>
      </c>
      <c r="L9" s="55">
        <v>150.847</v>
      </c>
      <c r="M9" s="55">
        <v>16.348</v>
      </c>
      <c r="N9" s="55">
        <v>212.275</v>
      </c>
      <c r="O9" s="55">
        <v>39.283</v>
      </c>
      <c r="P9" s="55"/>
      <c r="Q9" s="55">
        <v>10.902</v>
      </c>
      <c r="R9" s="55">
        <v>137.07</v>
      </c>
      <c r="S9" s="55">
        <v>15.823</v>
      </c>
      <c r="T9" s="56">
        <v>206.488</v>
      </c>
      <c r="U9" s="56">
        <v>37.485</v>
      </c>
      <c r="V9" s="56">
        <v>0.417</v>
      </c>
      <c r="W9" s="56">
        <v>14.579</v>
      </c>
      <c r="X9" s="56">
        <v>129.306</v>
      </c>
      <c r="Y9" s="56">
        <v>16.053</v>
      </c>
      <c r="Z9" s="56">
        <v>291.245</v>
      </c>
      <c r="AA9" s="56">
        <v>71.819</v>
      </c>
      <c r="AB9" s="56">
        <v>1.689</v>
      </c>
      <c r="AC9" s="56">
        <v>16.331</v>
      </c>
      <c r="AD9" s="56">
        <v>171.333</v>
      </c>
      <c r="AE9" s="56">
        <v>21.032</v>
      </c>
      <c r="AF9" s="56">
        <v>324.43</v>
      </c>
      <c r="AG9" s="56">
        <v>97.095</v>
      </c>
      <c r="AH9" s="56">
        <v>2.882</v>
      </c>
      <c r="AI9" s="56">
        <v>15.449</v>
      </c>
      <c r="AJ9" s="56">
        <v>173.404</v>
      </c>
      <c r="AK9" s="56">
        <v>27.839</v>
      </c>
      <c r="AL9" s="56">
        <v>435.366</v>
      </c>
      <c r="AM9" s="56">
        <v>87.807</v>
      </c>
      <c r="AN9" s="56">
        <v>2.535</v>
      </c>
      <c r="AO9" s="56">
        <v>19.757</v>
      </c>
      <c r="AP9" s="56">
        <v>257.884</v>
      </c>
      <c r="AQ9" s="56">
        <v>57.606</v>
      </c>
      <c r="AR9" s="56">
        <v>501.445</v>
      </c>
      <c r="AS9" s="56">
        <v>136.098</v>
      </c>
      <c r="AT9" s="56">
        <v>2.356</v>
      </c>
      <c r="AU9" s="56">
        <v>21.799</v>
      </c>
      <c r="AV9" s="56">
        <v>285.35</v>
      </c>
      <c r="AW9" s="56">
        <v>45.167</v>
      </c>
      <c r="AX9" s="55">
        <v>559.846</v>
      </c>
      <c r="AY9" s="55">
        <v>137.359</v>
      </c>
      <c r="AZ9" s="55">
        <v>3.715</v>
      </c>
      <c r="BA9" s="55">
        <v>29.695</v>
      </c>
      <c r="BB9" s="55">
        <v>311.398</v>
      </c>
      <c r="BC9" s="55">
        <v>59.106</v>
      </c>
      <c r="BD9" s="55">
        <v>620.086</v>
      </c>
      <c r="BE9" s="55">
        <v>161.682</v>
      </c>
      <c r="BF9" s="55">
        <v>3.733</v>
      </c>
      <c r="BG9" s="55">
        <v>25.746</v>
      </c>
      <c r="BH9" s="55">
        <v>335.167</v>
      </c>
      <c r="BI9" s="55">
        <v>69.505</v>
      </c>
      <c r="BJ9" s="56">
        <v>583.948</v>
      </c>
      <c r="BK9" s="56">
        <v>150.483</v>
      </c>
      <c r="BL9" s="56">
        <v>3.74</v>
      </c>
      <c r="BM9" s="56">
        <v>19.786</v>
      </c>
      <c r="BN9" s="56">
        <v>308.676</v>
      </c>
      <c r="BO9" s="56">
        <v>81.561</v>
      </c>
      <c r="BP9" s="55">
        <v>411.99</v>
      </c>
      <c r="BQ9" s="55">
        <v>110.076</v>
      </c>
      <c r="BR9" s="55">
        <v>1.368</v>
      </c>
      <c r="BS9" s="55">
        <v>15.378</v>
      </c>
      <c r="BT9" s="55">
        <v>212.952</v>
      </c>
      <c r="BU9" s="55">
        <v>55.258</v>
      </c>
    </row>
    <row r="10" spans="1:73" ht="47.25">
      <c r="A10" s="18" t="s">
        <v>13</v>
      </c>
      <c r="B10" s="55">
        <v>1127.824</v>
      </c>
      <c r="C10" s="55">
        <v>132.303</v>
      </c>
      <c r="D10" s="55"/>
      <c r="E10" s="55">
        <v>453.651</v>
      </c>
      <c r="F10" s="55">
        <v>492.941</v>
      </c>
      <c r="G10" s="55">
        <v>39.464</v>
      </c>
      <c r="H10" s="55">
        <v>1595.124</v>
      </c>
      <c r="I10" s="55">
        <v>313.585</v>
      </c>
      <c r="J10" s="55"/>
      <c r="K10" s="55">
        <v>465.15</v>
      </c>
      <c r="L10" s="55">
        <v>593.554</v>
      </c>
      <c r="M10" s="55">
        <v>66.419</v>
      </c>
      <c r="N10" s="55">
        <v>1867.913</v>
      </c>
      <c r="O10" s="55">
        <v>222.287</v>
      </c>
      <c r="P10" s="55"/>
      <c r="Q10" s="55">
        <v>563.011</v>
      </c>
      <c r="R10" s="55">
        <v>1020.97</v>
      </c>
      <c r="S10" s="55">
        <v>51.88</v>
      </c>
      <c r="T10" s="56">
        <v>2362.361</v>
      </c>
      <c r="U10" s="56">
        <v>376.816</v>
      </c>
      <c r="V10" s="56">
        <v>0.052</v>
      </c>
      <c r="W10" s="56">
        <v>717.519</v>
      </c>
      <c r="X10" s="56">
        <v>943.85</v>
      </c>
      <c r="Y10" s="56">
        <v>99.305</v>
      </c>
      <c r="Z10" s="56">
        <v>3101.647</v>
      </c>
      <c r="AA10" s="56">
        <v>368.99</v>
      </c>
      <c r="AB10" s="56">
        <v>0.17</v>
      </c>
      <c r="AC10" s="56">
        <v>959.196</v>
      </c>
      <c r="AD10" s="56">
        <v>1401.216</v>
      </c>
      <c r="AE10" s="56">
        <v>114.608</v>
      </c>
      <c r="AF10" s="56">
        <v>2777.505</v>
      </c>
      <c r="AG10" s="56">
        <v>397.638</v>
      </c>
      <c r="AH10" s="56">
        <v>1.2</v>
      </c>
      <c r="AI10" s="56">
        <v>714.732</v>
      </c>
      <c r="AJ10" s="56">
        <v>1492.103</v>
      </c>
      <c r="AK10" s="56">
        <v>150.358</v>
      </c>
      <c r="AL10" s="56">
        <v>3591.51</v>
      </c>
      <c r="AM10" s="56">
        <v>573.104</v>
      </c>
      <c r="AN10" s="56">
        <v>0.773</v>
      </c>
      <c r="AO10" s="56">
        <v>1277.558</v>
      </c>
      <c r="AP10" s="56">
        <v>1553.708</v>
      </c>
      <c r="AQ10" s="56">
        <v>175.047</v>
      </c>
      <c r="AR10" s="56">
        <v>3857.25</v>
      </c>
      <c r="AS10" s="56">
        <v>626.81</v>
      </c>
      <c r="AT10" s="56">
        <v>0.964</v>
      </c>
      <c r="AU10" s="56">
        <v>1475.672</v>
      </c>
      <c r="AV10" s="56">
        <v>1521.205</v>
      </c>
      <c r="AW10" s="56">
        <v>219.702</v>
      </c>
      <c r="AX10" s="55">
        <v>5469.087</v>
      </c>
      <c r="AY10" s="55">
        <v>890.57</v>
      </c>
      <c r="AZ10" s="55">
        <v>0.489</v>
      </c>
      <c r="BA10" s="55">
        <v>2475.019</v>
      </c>
      <c r="BB10" s="55">
        <v>1660.623</v>
      </c>
      <c r="BC10" s="55">
        <v>218.01</v>
      </c>
      <c r="BD10" s="55">
        <v>6478.496</v>
      </c>
      <c r="BE10" s="55">
        <v>878.329</v>
      </c>
      <c r="BF10" s="55">
        <v>9.164</v>
      </c>
      <c r="BG10" s="55">
        <v>3337.496</v>
      </c>
      <c r="BH10" s="55">
        <v>2045.488</v>
      </c>
      <c r="BI10" s="55">
        <v>155.289</v>
      </c>
      <c r="BJ10" s="56">
        <v>7527.903</v>
      </c>
      <c r="BK10" s="56">
        <v>975.461</v>
      </c>
      <c r="BL10" s="56">
        <v>8.8</v>
      </c>
      <c r="BM10" s="56">
        <v>3727.743</v>
      </c>
      <c r="BN10" s="56">
        <v>2448.254</v>
      </c>
      <c r="BO10" s="56">
        <v>309.315</v>
      </c>
      <c r="BP10" s="55">
        <v>8182.779</v>
      </c>
      <c r="BQ10" s="55">
        <v>1190.009</v>
      </c>
      <c r="BR10" s="55">
        <v>1.962</v>
      </c>
      <c r="BS10" s="55">
        <v>3785.427</v>
      </c>
      <c r="BT10" s="55">
        <v>2854.457</v>
      </c>
      <c r="BU10" s="55">
        <v>292.6</v>
      </c>
    </row>
    <row r="11" spans="1:73" ht="22.5" customHeight="1">
      <c r="A11" s="18" t="s">
        <v>14</v>
      </c>
      <c r="B11" s="55">
        <v>146.133</v>
      </c>
      <c r="C11" s="55">
        <v>15.969</v>
      </c>
      <c r="D11" s="55">
        <v>0.099</v>
      </c>
      <c r="E11" s="55">
        <v>2.185</v>
      </c>
      <c r="F11" s="55">
        <v>68.925</v>
      </c>
      <c r="G11" s="55">
        <v>50.901</v>
      </c>
      <c r="H11" s="55">
        <v>138.186</v>
      </c>
      <c r="I11" s="55">
        <v>14.678</v>
      </c>
      <c r="J11" s="55"/>
      <c r="K11" s="55">
        <v>2.257</v>
      </c>
      <c r="L11" s="55">
        <v>72.98</v>
      </c>
      <c r="M11" s="55">
        <v>42.021</v>
      </c>
      <c r="N11" s="55">
        <v>172.48</v>
      </c>
      <c r="O11" s="55">
        <v>24.406</v>
      </c>
      <c r="P11" s="55"/>
      <c r="Q11" s="55">
        <v>3.482</v>
      </c>
      <c r="R11" s="55">
        <v>95.167</v>
      </c>
      <c r="S11" s="55">
        <v>42.342</v>
      </c>
      <c r="T11" s="56">
        <v>440.613</v>
      </c>
      <c r="U11" s="56">
        <v>36.173</v>
      </c>
      <c r="V11" s="56">
        <v>0.416</v>
      </c>
      <c r="W11" s="56">
        <v>4.161</v>
      </c>
      <c r="X11" s="56">
        <v>320.106</v>
      </c>
      <c r="Y11" s="56">
        <v>73.422</v>
      </c>
      <c r="Z11" s="56">
        <v>754.801</v>
      </c>
      <c r="AA11" s="56">
        <v>47.334</v>
      </c>
      <c r="AB11" s="56">
        <v>0.382</v>
      </c>
      <c r="AC11" s="56">
        <v>159.321</v>
      </c>
      <c r="AD11" s="56">
        <v>390.412</v>
      </c>
      <c r="AE11" s="56">
        <v>147.313</v>
      </c>
      <c r="AF11" s="56">
        <v>825.734</v>
      </c>
      <c r="AG11" s="56">
        <v>52.696</v>
      </c>
      <c r="AH11" s="56">
        <v>0.878</v>
      </c>
      <c r="AI11" s="56">
        <v>144.125</v>
      </c>
      <c r="AJ11" s="56">
        <v>391.331</v>
      </c>
      <c r="AK11" s="56">
        <v>210.669</v>
      </c>
      <c r="AL11" s="56">
        <v>923.318</v>
      </c>
      <c r="AM11" s="56">
        <v>109.307</v>
      </c>
      <c r="AN11" s="56">
        <v>0.643</v>
      </c>
      <c r="AO11" s="56">
        <v>147.122</v>
      </c>
      <c r="AP11" s="56">
        <v>379.494</v>
      </c>
      <c r="AQ11" s="56">
        <v>259.016</v>
      </c>
      <c r="AR11" s="56">
        <v>817.15</v>
      </c>
      <c r="AS11" s="56">
        <v>102.118</v>
      </c>
      <c r="AT11" s="56">
        <v>0.72</v>
      </c>
      <c r="AU11" s="56">
        <v>145.658</v>
      </c>
      <c r="AV11" s="56">
        <v>304.777</v>
      </c>
      <c r="AW11" s="56">
        <v>246.739</v>
      </c>
      <c r="AX11" s="55">
        <v>835.914</v>
      </c>
      <c r="AY11" s="55">
        <v>100.687</v>
      </c>
      <c r="AZ11" s="55">
        <v>0.853</v>
      </c>
      <c r="BA11" s="55">
        <v>27.161</v>
      </c>
      <c r="BB11" s="55">
        <v>415.393</v>
      </c>
      <c r="BC11" s="55">
        <v>261.854</v>
      </c>
      <c r="BD11" s="55">
        <v>999.457</v>
      </c>
      <c r="BE11" s="55">
        <v>76.763</v>
      </c>
      <c r="BF11" s="55">
        <v>0.99</v>
      </c>
      <c r="BG11" s="55">
        <v>15.854</v>
      </c>
      <c r="BH11" s="55">
        <v>511.551</v>
      </c>
      <c r="BI11" s="55">
        <v>337.445</v>
      </c>
      <c r="BJ11" s="56">
        <v>1373.73</v>
      </c>
      <c r="BK11" s="56">
        <v>159.773</v>
      </c>
      <c r="BL11" s="56">
        <v>2.082</v>
      </c>
      <c r="BM11" s="56">
        <v>21.57</v>
      </c>
      <c r="BN11" s="56">
        <v>569.591</v>
      </c>
      <c r="BO11" s="56">
        <v>584.537</v>
      </c>
      <c r="BP11" s="55">
        <v>1334.564</v>
      </c>
      <c r="BQ11" s="55">
        <v>70.172</v>
      </c>
      <c r="BR11" s="55">
        <v>1.931</v>
      </c>
      <c r="BS11" s="55">
        <v>16.996</v>
      </c>
      <c r="BT11" s="55">
        <v>653.011</v>
      </c>
      <c r="BU11" s="55">
        <v>539.157</v>
      </c>
    </row>
    <row r="12" spans="1:73" ht="78.75">
      <c r="A12" s="18" t="s">
        <v>15</v>
      </c>
      <c r="B12" s="55">
        <v>328.063</v>
      </c>
      <c r="C12" s="55">
        <v>88.12</v>
      </c>
      <c r="D12" s="55">
        <v>0.206</v>
      </c>
      <c r="E12" s="55">
        <v>43.58</v>
      </c>
      <c r="F12" s="55">
        <v>124.767</v>
      </c>
      <c r="G12" s="55">
        <v>32.856</v>
      </c>
      <c r="H12" s="55">
        <v>212.633</v>
      </c>
      <c r="I12" s="55">
        <v>60.177</v>
      </c>
      <c r="J12" s="55"/>
      <c r="K12" s="55">
        <v>15.017</v>
      </c>
      <c r="L12" s="55">
        <v>92.965</v>
      </c>
      <c r="M12" s="55">
        <v>27.086</v>
      </c>
      <c r="N12" s="55">
        <v>269.087</v>
      </c>
      <c r="O12" s="55">
        <v>86.732</v>
      </c>
      <c r="P12" s="55"/>
      <c r="Q12" s="55">
        <v>14.891</v>
      </c>
      <c r="R12" s="55">
        <v>97.482</v>
      </c>
      <c r="S12" s="55">
        <v>40.012</v>
      </c>
      <c r="T12" s="56">
        <v>256.67</v>
      </c>
      <c r="U12" s="56">
        <v>58.132</v>
      </c>
      <c r="V12" s="56">
        <v>0.144</v>
      </c>
      <c r="W12" s="56">
        <v>8.725</v>
      </c>
      <c r="X12" s="56">
        <v>103.737</v>
      </c>
      <c r="Y12" s="56">
        <v>30.26</v>
      </c>
      <c r="Z12" s="56">
        <v>245.115</v>
      </c>
      <c r="AA12" s="56">
        <v>65.087</v>
      </c>
      <c r="AB12" s="56">
        <v>0.34</v>
      </c>
      <c r="AC12" s="56">
        <v>10.842</v>
      </c>
      <c r="AD12" s="56">
        <v>102.634</v>
      </c>
      <c r="AE12" s="56">
        <v>29.771</v>
      </c>
      <c r="AF12" s="56">
        <v>231.479</v>
      </c>
      <c r="AG12" s="56">
        <v>59.24</v>
      </c>
      <c r="AH12" s="56">
        <v>0.877</v>
      </c>
      <c r="AI12" s="56">
        <v>9.74</v>
      </c>
      <c r="AJ12" s="56">
        <v>108.874</v>
      </c>
      <c r="AK12" s="56">
        <v>38.526</v>
      </c>
      <c r="AL12" s="56">
        <v>364.383</v>
      </c>
      <c r="AM12" s="56">
        <v>79.554</v>
      </c>
      <c r="AN12" s="56">
        <v>2.467</v>
      </c>
      <c r="AO12" s="56">
        <v>21.365</v>
      </c>
      <c r="AP12" s="56">
        <v>176.812</v>
      </c>
      <c r="AQ12" s="56">
        <v>70.345</v>
      </c>
      <c r="AR12" s="56">
        <v>720.025</v>
      </c>
      <c r="AS12" s="56">
        <v>124.395</v>
      </c>
      <c r="AT12" s="56">
        <v>1.003</v>
      </c>
      <c r="AU12" s="56">
        <v>256.248</v>
      </c>
      <c r="AV12" s="56">
        <v>209.004</v>
      </c>
      <c r="AW12" s="56">
        <v>109.429</v>
      </c>
      <c r="AX12" s="55">
        <v>766.66</v>
      </c>
      <c r="AY12" s="55">
        <v>131.952</v>
      </c>
      <c r="AZ12" s="55">
        <v>1.267</v>
      </c>
      <c r="BA12" s="55">
        <v>240.066</v>
      </c>
      <c r="BB12" s="55">
        <v>284.146</v>
      </c>
      <c r="BC12" s="55">
        <v>84.519</v>
      </c>
      <c r="BD12" s="55">
        <v>591.419</v>
      </c>
      <c r="BE12" s="55">
        <v>151.725</v>
      </c>
      <c r="BF12" s="55">
        <v>1.248</v>
      </c>
      <c r="BG12" s="55">
        <v>163.207</v>
      </c>
      <c r="BH12" s="55">
        <v>160.816</v>
      </c>
      <c r="BI12" s="55">
        <v>77.619</v>
      </c>
      <c r="BJ12" s="56">
        <v>916.141</v>
      </c>
      <c r="BK12" s="56">
        <v>193.649</v>
      </c>
      <c r="BL12" s="56">
        <v>1.091</v>
      </c>
      <c r="BM12" s="56">
        <v>139.452</v>
      </c>
      <c r="BN12" s="56">
        <v>447.985</v>
      </c>
      <c r="BO12" s="56">
        <v>70.851</v>
      </c>
      <c r="BP12" s="55">
        <v>1146.971</v>
      </c>
      <c r="BQ12" s="55">
        <v>175.915</v>
      </c>
      <c r="BR12" s="55">
        <v>1.268</v>
      </c>
      <c r="BS12" s="55">
        <v>212.591</v>
      </c>
      <c r="BT12" s="55">
        <v>637.191</v>
      </c>
      <c r="BU12" s="55">
        <v>78.713</v>
      </c>
    </row>
    <row r="13" spans="1:73" ht="22.5" customHeight="1">
      <c r="A13" s="18" t="s">
        <v>16</v>
      </c>
      <c r="B13" s="55">
        <v>4.644</v>
      </c>
      <c r="C13" s="55">
        <v>2.771</v>
      </c>
      <c r="D13" s="55"/>
      <c r="E13" s="55">
        <v>0.004</v>
      </c>
      <c r="F13" s="55">
        <v>1.437</v>
      </c>
      <c r="G13" s="55">
        <v>0.149</v>
      </c>
      <c r="H13" s="55">
        <v>12.277</v>
      </c>
      <c r="I13" s="55">
        <v>10.137</v>
      </c>
      <c r="J13" s="55"/>
      <c r="K13" s="55">
        <v>0.089</v>
      </c>
      <c r="L13" s="55">
        <v>1.261</v>
      </c>
      <c r="M13" s="55">
        <v>0.046</v>
      </c>
      <c r="N13" s="55">
        <v>4.099</v>
      </c>
      <c r="O13" s="55">
        <v>2.953</v>
      </c>
      <c r="P13" s="55"/>
      <c r="Q13" s="55">
        <v>0.043</v>
      </c>
      <c r="R13" s="55">
        <v>0.779</v>
      </c>
      <c r="S13" s="55">
        <v>0.158</v>
      </c>
      <c r="T13" s="56">
        <v>3.416</v>
      </c>
      <c r="U13" s="56">
        <v>0.525</v>
      </c>
      <c r="V13" s="56"/>
      <c r="W13" s="56">
        <v>0.045</v>
      </c>
      <c r="X13" s="56">
        <v>2.441</v>
      </c>
      <c r="Y13" s="56">
        <v>0.059</v>
      </c>
      <c r="Z13" s="56">
        <v>9.497</v>
      </c>
      <c r="AA13" s="56">
        <v>4.659</v>
      </c>
      <c r="AB13" s="56"/>
      <c r="AC13" s="56">
        <v>1.196</v>
      </c>
      <c r="AD13" s="56">
        <v>1.956</v>
      </c>
      <c r="AE13" s="56">
        <v>0.268</v>
      </c>
      <c r="AF13" s="56">
        <v>5.733</v>
      </c>
      <c r="AG13" s="56">
        <v>2.341</v>
      </c>
      <c r="AH13" s="56" t="s">
        <v>36</v>
      </c>
      <c r="AI13" s="56">
        <v>0.008</v>
      </c>
      <c r="AJ13" s="56">
        <v>2.028</v>
      </c>
      <c r="AK13" s="56">
        <v>0.598</v>
      </c>
      <c r="AL13" s="56">
        <v>5.383</v>
      </c>
      <c r="AM13" s="56">
        <v>2.13</v>
      </c>
      <c r="AN13" s="56"/>
      <c r="AO13" s="56">
        <v>0.008</v>
      </c>
      <c r="AP13" s="56">
        <v>1.501</v>
      </c>
      <c r="AQ13" s="56">
        <v>0.81</v>
      </c>
      <c r="AR13" s="56">
        <v>8.109</v>
      </c>
      <c r="AS13" s="56">
        <v>1.531</v>
      </c>
      <c r="AT13" s="56"/>
      <c r="AU13" s="56">
        <v>0.024</v>
      </c>
      <c r="AV13" s="56">
        <v>5.022</v>
      </c>
      <c r="AW13" s="56">
        <v>1.098</v>
      </c>
      <c r="AX13" s="55">
        <v>5.849</v>
      </c>
      <c r="AY13" s="55">
        <v>1.632</v>
      </c>
      <c r="AZ13" s="55"/>
      <c r="BA13" s="55">
        <v>0.008</v>
      </c>
      <c r="BB13" s="55">
        <v>4.048</v>
      </c>
      <c r="BC13" s="55"/>
      <c r="BD13" s="55">
        <v>5.988</v>
      </c>
      <c r="BE13" s="55">
        <v>1.241</v>
      </c>
      <c r="BF13" s="55" t="s">
        <v>36</v>
      </c>
      <c r="BG13" s="55">
        <v>0.029</v>
      </c>
      <c r="BH13" s="55">
        <v>4.549</v>
      </c>
      <c r="BI13" s="55" t="s">
        <v>36</v>
      </c>
      <c r="BJ13" s="56">
        <v>5.943</v>
      </c>
      <c r="BK13" s="56">
        <v>0.955</v>
      </c>
      <c r="BL13" s="56" t="s">
        <v>36</v>
      </c>
      <c r="BM13" s="56">
        <v>0.01</v>
      </c>
      <c r="BN13" s="56">
        <v>4.901</v>
      </c>
      <c r="BO13" s="56" t="s">
        <v>36</v>
      </c>
      <c r="BP13" s="55">
        <v>5.056</v>
      </c>
      <c r="BQ13" s="55">
        <v>1.157</v>
      </c>
      <c r="BR13" s="55">
        <v>0.005</v>
      </c>
      <c r="BS13" s="55">
        <v>0.06</v>
      </c>
      <c r="BT13" s="55">
        <v>3.753</v>
      </c>
      <c r="BU13" s="55" t="s">
        <v>36</v>
      </c>
    </row>
    <row r="14" spans="1:73" ht="22.5" customHeight="1">
      <c r="A14" s="18" t="s">
        <v>17</v>
      </c>
      <c r="B14" s="55">
        <v>984.234</v>
      </c>
      <c r="C14" s="55">
        <v>64.822</v>
      </c>
      <c r="D14" s="55">
        <v>0.286</v>
      </c>
      <c r="E14" s="55">
        <v>219.158</v>
      </c>
      <c r="F14" s="55">
        <v>332.509</v>
      </c>
      <c r="G14" s="55">
        <v>260.884</v>
      </c>
      <c r="H14" s="55">
        <v>1073.727</v>
      </c>
      <c r="I14" s="55">
        <v>82.478</v>
      </c>
      <c r="J14" s="55"/>
      <c r="K14" s="55">
        <v>334.824</v>
      </c>
      <c r="L14" s="55">
        <v>327.695</v>
      </c>
      <c r="M14" s="55">
        <v>229.097</v>
      </c>
      <c r="N14" s="55">
        <v>2086.344</v>
      </c>
      <c r="O14" s="55">
        <v>116.196</v>
      </c>
      <c r="P14" s="55"/>
      <c r="Q14" s="55">
        <v>430.731</v>
      </c>
      <c r="R14" s="55">
        <v>492.665</v>
      </c>
      <c r="S14" s="55">
        <v>921.015</v>
      </c>
      <c r="T14" s="56">
        <v>1655.183</v>
      </c>
      <c r="U14" s="56">
        <v>120.387</v>
      </c>
      <c r="V14" s="56">
        <v>1.263</v>
      </c>
      <c r="W14" s="56">
        <v>426.089</v>
      </c>
      <c r="X14" s="56">
        <v>673.469</v>
      </c>
      <c r="Y14" s="56">
        <v>391.676</v>
      </c>
      <c r="Z14" s="56">
        <v>2304.192</v>
      </c>
      <c r="AA14" s="56">
        <v>148.51</v>
      </c>
      <c r="AB14" s="56">
        <v>10.83</v>
      </c>
      <c r="AC14" s="56">
        <v>667.107</v>
      </c>
      <c r="AD14" s="56">
        <v>946.501</v>
      </c>
      <c r="AE14" s="56">
        <v>496.663</v>
      </c>
      <c r="AF14" s="56">
        <v>2627.748</v>
      </c>
      <c r="AG14" s="56">
        <v>279.545</v>
      </c>
      <c r="AH14" s="56">
        <v>8.527</v>
      </c>
      <c r="AI14" s="56">
        <v>823.618</v>
      </c>
      <c r="AJ14" s="56">
        <v>933.941</v>
      </c>
      <c r="AK14" s="56">
        <v>494.417</v>
      </c>
      <c r="AL14" s="56">
        <v>2652.972</v>
      </c>
      <c r="AM14" s="56">
        <v>211.053</v>
      </c>
      <c r="AN14" s="56">
        <v>11.189</v>
      </c>
      <c r="AO14" s="56">
        <v>293.444</v>
      </c>
      <c r="AP14" s="56">
        <v>1184.652</v>
      </c>
      <c r="AQ14" s="56">
        <v>810.122</v>
      </c>
      <c r="AR14" s="56">
        <v>17938.689</v>
      </c>
      <c r="AS14" s="56">
        <v>974.831</v>
      </c>
      <c r="AT14" s="56">
        <v>14.249</v>
      </c>
      <c r="AU14" s="56">
        <v>9479.593</v>
      </c>
      <c r="AV14" s="56">
        <v>6381.764</v>
      </c>
      <c r="AW14" s="56">
        <v>972.505</v>
      </c>
      <c r="AX14" s="55">
        <v>22873.899</v>
      </c>
      <c r="AY14" s="55">
        <v>1242.707</v>
      </c>
      <c r="AZ14" s="55">
        <v>24.391</v>
      </c>
      <c r="BA14" s="55">
        <v>10951.915</v>
      </c>
      <c r="BB14" s="55">
        <v>9017.956</v>
      </c>
      <c r="BC14" s="55">
        <v>1425.006</v>
      </c>
      <c r="BD14" s="55">
        <v>21816.32</v>
      </c>
      <c r="BE14" s="55">
        <v>1251.944</v>
      </c>
      <c r="BF14" s="55">
        <v>16.688</v>
      </c>
      <c r="BG14" s="55">
        <v>10441.281</v>
      </c>
      <c r="BH14" s="55">
        <v>8860.1</v>
      </c>
      <c r="BI14" s="55">
        <v>1114.467</v>
      </c>
      <c r="BJ14" s="56">
        <v>25471.308</v>
      </c>
      <c r="BK14" s="56">
        <v>1450.264</v>
      </c>
      <c r="BL14" s="56">
        <v>144.385</v>
      </c>
      <c r="BM14" s="56">
        <v>11836.781</v>
      </c>
      <c r="BN14" s="56">
        <v>10792.308</v>
      </c>
      <c r="BO14" s="56">
        <v>1272.554</v>
      </c>
      <c r="BP14" s="55">
        <v>26070.621</v>
      </c>
      <c r="BQ14" s="55">
        <v>1695.494</v>
      </c>
      <c r="BR14" s="55">
        <v>192.218</v>
      </c>
      <c r="BS14" s="55">
        <v>13373.406</v>
      </c>
      <c r="BT14" s="55">
        <v>9783.584</v>
      </c>
      <c r="BU14" s="55">
        <v>1104.825</v>
      </c>
    </row>
    <row r="15" spans="1:73" ht="22.5" customHeight="1">
      <c r="A15" s="18" t="s">
        <v>18</v>
      </c>
      <c r="B15" s="55">
        <v>127.45</v>
      </c>
      <c r="C15" s="55">
        <v>16.107</v>
      </c>
      <c r="D15" s="55"/>
      <c r="E15" s="55">
        <v>0.527</v>
      </c>
      <c r="F15" s="55">
        <v>64.744</v>
      </c>
      <c r="G15" s="55">
        <v>11.157</v>
      </c>
      <c r="H15" s="55">
        <v>174.789</v>
      </c>
      <c r="I15" s="55">
        <v>45.348</v>
      </c>
      <c r="J15" s="55"/>
      <c r="K15" s="55">
        <v>0.499</v>
      </c>
      <c r="L15" s="55">
        <v>75.14</v>
      </c>
      <c r="M15" s="55">
        <v>22.012</v>
      </c>
      <c r="N15" s="55">
        <v>182.158</v>
      </c>
      <c r="O15" s="55">
        <v>44.062</v>
      </c>
      <c r="P15" s="55"/>
      <c r="Q15" s="55">
        <v>1.707</v>
      </c>
      <c r="R15" s="55">
        <v>95.14</v>
      </c>
      <c r="S15" s="55">
        <v>19.092</v>
      </c>
      <c r="T15" s="56">
        <v>191.44</v>
      </c>
      <c r="U15" s="56">
        <v>64.221</v>
      </c>
      <c r="V15" s="56">
        <v>0.15</v>
      </c>
      <c r="W15" s="56">
        <v>2.075</v>
      </c>
      <c r="X15" s="56">
        <v>81.698</v>
      </c>
      <c r="Y15" s="56">
        <v>20.144</v>
      </c>
      <c r="Z15" s="56">
        <v>230.127</v>
      </c>
      <c r="AA15" s="56">
        <v>93.619</v>
      </c>
      <c r="AB15" s="56">
        <v>0.058</v>
      </c>
      <c r="AC15" s="56">
        <v>1.566</v>
      </c>
      <c r="AD15" s="56">
        <v>87.072</v>
      </c>
      <c r="AE15" s="56">
        <v>18.44</v>
      </c>
      <c r="AF15" s="56">
        <v>252.732</v>
      </c>
      <c r="AG15" s="56">
        <v>93.316</v>
      </c>
      <c r="AH15" s="56">
        <v>0.107</v>
      </c>
      <c r="AI15" s="56">
        <v>3.005</v>
      </c>
      <c r="AJ15" s="56">
        <v>101.305</v>
      </c>
      <c r="AK15" s="56">
        <v>21.227</v>
      </c>
      <c r="AL15" s="56">
        <v>233.541</v>
      </c>
      <c r="AM15" s="56">
        <v>72.05</v>
      </c>
      <c r="AN15" s="56">
        <v>0.302</v>
      </c>
      <c r="AO15" s="56">
        <v>1.178</v>
      </c>
      <c r="AP15" s="56">
        <v>85.368</v>
      </c>
      <c r="AQ15" s="56">
        <v>22.104</v>
      </c>
      <c r="AR15" s="56">
        <v>272.828</v>
      </c>
      <c r="AS15" s="56">
        <v>89.283</v>
      </c>
      <c r="AT15" s="56">
        <v>0.221</v>
      </c>
      <c r="AU15" s="56">
        <v>0.956</v>
      </c>
      <c r="AV15" s="56">
        <v>117.793</v>
      </c>
      <c r="AW15" s="56">
        <v>25.757</v>
      </c>
      <c r="AX15" s="55">
        <v>318.165</v>
      </c>
      <c r="AY15" s="55">
        <v>166.243</v>
      </c>
      <c r="AZ15" s="55">
        <v>0.292</v>
      </c>
      <c r="BA15" s="55">
        <v>1.198</v>
      </c>
      <c r="BB15" s="55">
        <v>71.469</v>
      </c>
      <c r="BC15" s="55">
        <v>31.698</v>
      </c>
      <c r="BD15" s="55">
        <v>1206.377</v>
      </c>
      <c r="BE15" s="55">
        <v>622.94</v>
      </c>
      <c r="BF15" s="55">
        <v>0.639</v>
      </c>
      <c r="BG15" s="55">
        <v>65.368</v>
      </c>
      <c r="BH15" s="55">
        <v>357.004</v>
      </c>
      <c r="BI15" s="55">
        <v>57.291</v>
      </c>
      <c r="BJ15" s="56">
        <v>961.164</v>
      </c>
      <c r="BK15" s="56">
        <v>179.49</v>
      </c>
      <c r="BL15" s="56">
        <v>0.502</v>
      </c>
      <c r="BM15" s="56">
        <v>13.156</v>
      </c>
      <c r="BN15" s="56">
        <v>659.789</v>
      </c>
      <c r="BO15" s="56">
        <v>88.063</v>
      </c>
      <c r="BP15" s="55">
        <v>866.152</v>
      </c>
      <c r="BQ15" s="55">
        <v>293.761</v>
      </c>
      <c r="BR15" s="55">
        <v>0.308</v>
      </c>
      <c r="BS15" s="55">
        <v>4.168</v>
      </c>
      <c r="BT15" s="55">
        <v>231.501</v>
      </c>
      <c r="BU15" s="55">
        <v>285.741</v>
      </c>
    </row>
    <row r="16" spans="1:73" ht="47.25">
      <c r="A16" s="18" t="s">
        <v>19</v>
      </c>
      <c r="B16" s="55">
        <v>849.56</v>
      </c>
      <c r="C16" s="55">
        <v>138.534</v>
      </c>
      <c r="D16" s="55"/>
      <c r="E16" s="55">
        <v>50.229</v>
      </c>
      <c r="F16" s="55">
        <v>222.825</v>
      </c>
      <c r="G16" s="55">
        <v>61.977</v>
      </c>
      <c r="H16" s="55">
        <v>594.26</v>
      </c>
      <c r="I16" s="55">
        <v>66.272</v>
      </c>
      <c r="J16" s="55"/>
      <c r="K16" s="55">
        <v>48.274</v>
      </c>
      <c r="L16" s="55">
        <v>326.418</v>
      </c>
      <c r="M16" s="55">
        <v>138.113</v>
      </c>
      <c r="N16" s="55">
        <v>182.272</v>
      </c>
      <c r="O16" s="55">
        <v>34.04</v>
      </c>
      <c r="P16" s="55"/>
      <c r="Q16" s="55">
        <v>27.515</v>
      </c>
      <c r="R16" s="55">
        <v>71.29</v>
      </c>
      <c r="S16" s="55">
        <v>40.246</v>
      </c>
      <c r="T16" s="56">
        <v>281.219</v>
      </c>
      <c r="U16" s="56">
        <v>44.071</v>
      </c>
      <c r="V16" s="56">
        <v>0.614</v>
      </c>
      <c r="W16" s="56">
        <v>58.686</v>
      </c>
      <c r="X16" s="56">
        <v>107.186</v>
      </c>
      <c r="Y16" s="56">
        <v>60.034</v>
      </c>
      <c r="Z16" s="56">
        <v>319.864</v>
      </c>
      <c r="AA16" s="56">
        <v>49.258</v>
      </c>
      <c r="AB16" s="56">
        <v>0.551</v>
      </c>
      <c r="AC16" s="56">
        <v>44.589</v>
      </c>
      <c r="AD16" s="56">
        <v>143.182</v>
      </c>
      <c r="AE16" s="56">
        <v>71.845</v>
      </c>
      <c r="AF16" s="56">
        <v>309.039</v>
      </c>
      <c r="AG16" s="56">
        <v>50.259</v>
      </c>
      <c r="AH16" s="56">
        <v>0.563</v>
      </c>
      <c r="AI16" s="56">
        <v>27.235</v>
      </c>
      <c r="AJ16" s="56">
        <v>140.659</v>
      </c>
      <c r="AK16" s="56">
        <v>74.362</v>
      </c>
      <c r="AL16" s="56">
        <v>400.84</v>
      </c>
      <c r="AM16" s="56">
        <v>61.209</v>
      </c>
      <c r="AN16" s="56">
        <v>2.919</v>
      </c>
      <c r="AO16" s="56">
        <v>20.862</v>
      </c>
      <c r="AP16" s="56">
        <v>93.702</v>
      </c>
      <c r="AQ16" s="56">
        <v>208.016</v>
      </c>
      <c r="AR16" s="56">
        <v>420.13</v>
      </c>
      <c r="AS16" s="56">
        <v>77.371</v>
      </c>
      <c r="AT16" s="56">
        <v>0.578</v>
      </c>
      <c r="AU16" s="56">
        <v>7.754</v>
      </c>
      <c r="AV16" s="56">
        <v>135.461</v>
      </c>
      <c r="AW16" s="56">
        <v>167.416</v>
      </c>
      <c r="AX16" s="55">
        <v>556.027</v>
      </c>
      <c r="AY16" s="55">
        <v>107.081</v>
      </c>
      <c r="AZ16" s="55">
        <v>1.855</v>
      </c>
      <c r="BA16" s="55">
        <v>76.214</v>
      </c>
      <c r="BB16" s="55">
        <v>186.402</v>
      </c>
      <c r="BC16" s="55">
        <v>167.876</v>
      </c>
      <c r="BD16" s="55">
        <v>786.94</v>
      </c>
      <c r="BE16" s="55">
        <v>137.51</v>
      </c>
      <c r="BF16" s="55">
        <v>4.058</v>
      </c>
      <c r="BG16" s="55">
        <v>213.71</v>
      </c>
      <c r="BH16" s="55">
        <v>303.431</v>
      </c>
      <c r="BI16" s="55">
        <v>111.286</v>
      </c>
      <c r="BJ16" s="56">
        <v>1108.318</v>
      </c>
      <c r="BK16" s="56">
        <v>195.671</v>
      </c>
      <c r="BL16" s="56">
        <v>1</v>
      </c>
      <c r="BM16" s="56">
        <v>522.838</v>
      </c>
      <c r="BN16" s="56">
        <v>283.04</v>
      </c>
      <c r="BO16" s="56">
        <v>89.359</v>
      </c>
      <c r="BP16" s="55">
        <v>1836.525</v>
      </c>
      <c r="BQ16" s="55">
        <v>330.824</v>
      </c>
      <c r="BR16" s="55">
        <v>0.98</v>
      </c>
      <c r="BS16" s="55">
        <v>737.097</v>
      </c>
      <c r="BT16" s="55">
        <v>388.318</v>
      </c>
      <c r="BU16" s="55">
        <v>357.766</v>
      </c>
    </row>
    <row r="17" spans="1:73" ht="63">
      <c r="A17" s="18" t="s">
        <v>20</v>
      </c>
      <c r="B17" s="30" t="s">
        <v>37</v>
      </c>
      <c r="C17" s="55"/>
      <c r="D17" s="55"/>
      <c r="E17" s="55"/>
      <c r="F17" s="30" t="s">
        <v>37</v>
      </c>
      <c r="G17" s="55"/>
      <c r="H17" s="30" t="s">
        <v>37</v>
      </c>
      <c r="I17" s="30" t="s">
        <v>37</v>
      </c>
      <c r="J17" s="55"/>
      <c r="K17" s="55"/>
      <c r="L17" s="30" t="s">
        <v>37</v>
      </c>
      <c r="M17" s="55"/>
      <c r="N17" s="30" t="s">
        <v>37</v>
      </c>
      <c r="O17" s="30" t="s">
        <v>37</v>
      </c>
      <c r="P17" s="55"/>
      <c r="Q17" s="55"/>
      <c r="R17" s="30" t="s">
        <v>37</v>
      </c>
      <c r="S17" s="30" t="s">
        <v>37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30" t="s">
        <v>37</v>
      </c>
      <c r="AM17" s="56"/>
      <c r="AN17" s="56"/>
      <c r="AO17" s="56"/>
      <c r="AP17" s="56"/>
      <c r="AQ17" s="30" t="s">
        <v>37</v>
      </c>
      <c r="AR17" s="30" t="s">
        <v>37</v>
      </c>
      <c r="AS17" s="30" t="s">
        <v>37</v>
      </c>
      <c r="AT17" s="56"/>
      <c r="AU17" s="56"/>
      <c r="AV17" s="56"/>
      <c r="AW17" s="30" t="s">
        <v>37</v>
      </c>
      <c r="AX17" s="30" t="s">
        <v>37</v>
      </c>
      <c r="AY17" s="30" t="s">
        <v>37</v>
      </c>
      <c r="AZ17" s="55"/>
      <c r="BA17" s="55"/>
      <c r="BB17" s="30" t="s">
        <v>37</v>
      </c>
      <c r="BC17" s="30" t="s">
        <v>37</v>
      </c>
      <c r="BD17" s="55"/>
      <c r="BE17" s="55"/>
      <c r="BF17" s="55"/>
      <c r="BG17" s="55"/>
      <c r="BH17" s="55"/>
      <c r="BI17" s="55"/>
      <c r="BJ17" s="56">
        <v>5.701</v>
      </c>
      <c r="BK17" s="56">
        <v>0.433</v>
      </c>
      <c r="BL17" s="56"/>
      <c r="BM17" s="56"/>
      <c r="BN17" s="56">
        <v>3.191</v>
      </c>
      <c r="BO17" s="56">
        <v>1.818</v>
      </c>
      <c r="BP17" s="55">
        <v>16.913</v>
      </c>
      <c r="BQ17" s="55">
        <v>0.592</v>
      </c>
      <c r="BR17" s="55" t="s">
        <v>36</v>
      </c>
      <c r="BS17" s="55" t="s">
        <v>36</v>
      </c>
      <c r="BT17" s="55">
        <v>9.784</v>
      </c>
      <c r="BU17" s="55">
        <v>5.877</v>
      </c>
    </row>
    <row r="18" spans="1:73" ht="25.5" customHeight="1">
      <c r="A18" s="18" t="s">
        <v>21</v>
      </c>
      <c r="B18" s="30" t="s">
        <v>37</v>
      </c>
      <c r="C18" s="30" t="s">
        <v>37</v>
      </c>
      <c r="D18" s="55"/>
      <c r="E18" s="30" t="s">
        <v>37</v>
      </c>
      <c r="F18" s="30" t="s">
        <v>37</v>
      </c>
      <c r="G18" s="30" t="s">
        <v>37</v>
      </c>
      <c r="H18" s="30" t="s">
        <v>37</v>
      </c>
      <c r="I18" s="30" t="s">
        <v>37</v>
      </c>
      <c r="J18" s="55"/>
      <c r="K18" s="55"/>
      <c r="L18" s="30" t="s">
        <v>37</v>
      </c>
      <c r="M18" s="30" t="s">
        <v>37</v>
      </c>
      <c r="N18" s="55"/>
      <c r="O18" s="55"/>
      <c r="P18" s="55"/>
      <c r="Q18" s="55"/>
      <c r="R18" s="55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5"/>
      <c r="AM18" s="55"/>
      <c r="AN18" s="55"/>
      <c r="AO18" s="55"/>
      <c r="AP18" s="55"/>
      <c r="AQ18" s="55"/>
      <c r="AR18" s="30" t="s">
        <v>37</v>
      </c>
      <c r="AS18" s="30" t="s">
        <v>37</v>
      </c>
      <c r="AT18" s="56"/>
      <c r="AU18" s="56"/>
      <c r="AV18" s="30" t="s">
        <v>37</v>
      </c>
      <c r="AW18" s="56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</row>
    <row r="19" spans="1:73" ht="31.5">
      <c r="A19" s="18" t="s">
        <v>22</v>
      </c>
      <c r="B19" s="55">
        <v>1.216</v>
      </c>
      <c r="C19" s="55">
        <v>0.439</v>
      </c>
      <c r="D19" s="55"/>
      <c r="E19" s="55"/>
      <c r="F19" s="55">
        <v>0.074</v>
      </c>
      <c r="G19" s="55">
        <v>0.641</v>
      </c>
      <c r="H19" s="55">
        <v>1.496</v>
      </c>
      <c r="I19" s="55">
        <v>0.447</v>
      </c>
      <c r="J19" s="55"/>
      <c r="K19" s="55"/>
      <c r="L19" s="55">
        <v>0.513</v>
      </c>
      <c r="M19" s="55">
        <v>0.027</v>
      </c>
      <c r="N19" s="55">
        <v>1.855</v>
      </c>
      <c r="O19" s="55">
        <v>0.446</v>
      </c>
      <c r="P19" s="55"/>
      <c r="Q19" s="55"/>
      <c r="R19" s="55">
        <v>1.24</v>
      </c>
      <c r="S19" s="55">
        <v>0.027</v>
      </c>
      <c r="T19" s="56">
        <v>40.263</v>
      </c>
      <c r="U19" s="56">
        <v>2.293</v>
      </c>
      <c r="V19" s="56"/>
      <c r="W19" s="56">
        <v>0.396</v>
      </c>
      <c r="X19" s="56">
        <v>35.308</v>
      </c>
      <c r="Y19" s="56">
        <v>0.781</v>
      </c>
      <c r="Z19" s="56">
        <v>46.192</v>
      </c>
      <c r="AA19" s="56">
        <v>3.605</v>
      </c>
      <c r="AB19" s="56"/>
      <c r="AC19" s="56">
        <v>0.1</v>
      </c>
      <c r="AD19" s="56">
        <v>42.056</v>
      </c>
      <c r="AE19" s="56">
        <v>0.278</v>
      </c>
      <c r="AF19" s="56"/>
      <c r="AG19" s="56"/>
      <c r="AH19" s="56"/>
      <c r="AI19" s="56"/>
      <c r="AJ19" s="56"/>
      <c r="AK19" s="56"/>
      <c r="AL19" s="56">
        <v>4.238</v>
      </c>
      <c r="AM19" s="56">
        <v>0.463</v>
      </c>
      <c r="AN19" s="56"/>
      <c r="AO19" s="56"/>
      <c r="AP19" s="56">
        <v>3.25</v>
      </c>
      <c r="AQ19" s="56">
        <v>0.086</v>
      </c>
      <c r="AR19" s="56">
        <v>1.431</v>
      </c>
      <c r="AS19" s="56">
        <v>0.571</v>
      </c>
      <c r="AT19" s="56"/>
      <c r="AU19" s="56"/>
      <c r="AV19" s="56">
        <v>0.624</v>
      </c>
      <c r="AW19" s="56">
        <v>0.068</v>
      </c>
      <c r="AX19" s="55">
        <v>1.033</v>
      </c>
      <c r="AY19" s="55"/>
      <c r="AZ19" s="55"/>
      <c r="BA19" s="55"/>
      <c r="BB19" s="55">
        <v>0.667</v>
      </c>
      <c r="BC19" s="55">
        <v>0.083</v>
      </c>
      <c r="BD19" s="55">
        <v>0.943</v>
      </c>
      <c r="BE19" s="55">
        <v>0</v>
      </c>
      <c r="BF19" s="55"/>
      <c r="BG19" s="55"/>
      <c r="BH19" s="55">
        <v>0.361</v>
      </c>
      <c r="BI19" s="55">
        <v>0.226</v>
      </c>
      <c r="BJ19" s="56">
        <v>3.041</v>
      </c>
      <c r="BK19" s="56">
        <v>1.596</v>
      </c>
      <c r="BL19" s="56"/>
      <c r="BM19" s="56"/>
      <c r="BN19" s="56">
        <v>0.564</v>
      </c>
      <c r="BO19" s="56">
        <v>0.535</v>
      </c>
      <c r="BP19" s="55">
        <v>1.646</v>
      </c>
      <c r="BQ19" s="55">
        <v>0.159</v>
      </c>
      <c r="BR19" s="55" t="s">
        <v>36</v>
      </c>
      <c r="BS19" s="55" t="s">
        <v>36</v>
      </c>
      <c r="BT19" s="55">
        <v>0.48</v>
      </c>
      <c r="BU19" s="55">
        <v>0.532</v>
      </c>
    </row>
    <row r="20" spans="1:73" ht="47.25">
      <c r="A20" s="18" t="s">
        <v>23</v>
      </c>
      <c r="B20" s="55">
        <v>9.15</v>
      </c>
      <c r="C20" s="55">
        <v>1.908</v>
      </c>
      <c r="D20" s="55"/>
      <c r="E20" s="55">
        <v>0.289</v>
      </c>
      <c r="F20" s="55">
        <v>2.453</v>
      </c>
      <c r="G20" s="55">
        <v>3.984</v>
      </c>
      <c r="H20" s="55">
        <v>18.375</v>
      </c>
      <c r="I20" s="55">
        <v>7.697</v>
      </c>
      <c r="J20" s="55"/>
      <c r="K20" s="55">
        <v>0.34</v>
      </c>
      <c r="L20" s="55">
        <v>4.513</v>
      </c>
      <c r="M20" s="55">
        <v>5.442</v>
      </c>
      <c r="N20" s="55">
        <v>21.286</v>
      </c>
      <c r="O20" s="55">
        <v>4.338</v>
      </c>
      <c r="P20" s="55"/>
      <c r="Q20" s="55">
        <v>0.687</v>
      </c>
      <c r="R20" s="55">
        <v>7.939</v>
      </c>
      <c r="S20" s="55">
        <v>7.067</v>
      </c>
      <c r="T20" s="56">
        <v>22.618</v>
      </c>
      <c r="U20" s="56">
        <v>4.228</v>
      </c>
      <c r="V20" s="56"/>
      <c r="W20" s="56">
        <v>1.666</v>
      </c>
      <c r="X20" s="56">
        <v>7.398</v>
      </c>
      <c r="Y20" s="56">
        <v>7.057</v>
      </c>
      <c r="Z20" s="56">
        <v>17.15</v>
      </c>
      <c r="AA20" s="56">
        <v>2.02</v>
      </c>
      <c r="AB20" s="56"/>
      <c r="AC20" s="56">
        <v>0.174</v>
      </c>
      <c r="AD20" s="56">
        <v>5.67</v>
      </c>
      <c r="AE20" s="56">
        <v>7.518</v>
      </c>
      <c r="AF20" s="56">
        <v>16.954</v>
      </c>
      <c r="AG20" s="56">
        <v>4.058</v>
      </c>
      <c r="AH20" s="56" t="s">
        <v>36</v>
      </c>
      <c r="AI20" s="56">
        <v>0.145</v>
      </c>
      <c r="AJ20" s="56">
        <v>6.081</v>
      </c>
      <c r="AK20" s="56">
        <v>5.418</v>
      </c>
      <c r="AL20" s="56">
        <v>17.581</v>
      </c>
      <c r="AM20" s="56">
        <v>3.946</v>
      </c>
      <c r="AN20" s="56"/>
      <c r="AO20" s="56">
        <v>0.373</v>
      </c>
      <c r="AP20" s="56">
        <v>7.247</v>
      </c>
      <c r="AQ20" s="56">
        <v>5.298</v>
      </c>
      <c r="AR20" s="56">
        <v>37.137</v>
      </c>
      <c r="AS20" s="56">
        <v>16.209</v>
      </c>
      <c r="AT20" s="56">
        <v>0.089</v>
      </c>
      <c r="AU20" s="56">
        <v>1.789</v>
      </c>
      <c r="AV20" s="56">
        <v>9.705</v>
      </c>
      <c r="AW20" s="56">
        <v>8.289</v>
      </c>
      <c r="AX20" s="55">
        <v>55.013</v>
      </c>
      <c r="AY20" s="55">
        <v>15.762</v>
      </c>
      <c r="AZ20" s="55"/>
      <c r="BA20" s="55">
        <v>2.095</v>
      </c>
      <c r="BB20" s="55">
        <v>25.644</v>
      </c>
      <c r="BC20" s="55">
        <v>10.299</v>
      </c>
      <c r="BD20" s="55">
        <v>48.801</v>
      </c>
      <c r="BE20" s="55">
        <v>14.275</v>
      </c>
      <c r="BF20" s="55"/>
      <c r="BG20" s="55">
        <v>8.322</v>
      </c>
      <c r="BH20" s="55">
        <v>9.203</v>
      </c>
      <c r="BI20" s="55">
        <v>16.228</v>
      </c>
      <c r="BJ20" s="56">
        <v>65.621</v>
      </c>
      <c r="BK20" s="56">
        <v>16.214</v>
      </c>
      <c r="BL20" s="56"/>
      <c r="BM20" s="56">
        <v>2.015</v>
      </c>
      <c r="BN20" s="56">
        <v>21.658</v>
      </c>
      <c r="BO20" s="56">
        <v>21.655</v>
      </c>
      <c r="BP20" s="55">
        <v>30.308</v>
      </c>
      <c r="BQ20" s="55">
        <v>14.341</v>
      </c>
      <c r="BR20" s="55" t="s">
        <v>36</v>
      </c>
      <c r="BS20" s="55">
        <v>0.966</v>
      </c>
      <c r="BT20" s="55">
        <v>7.015</v>
      </c>
      <c r="BU20" s="55">
        <v>7.766</v>
      </c>
    </row>
    <row r="21" spans="56:61" ht="15.75">
      <c r="BD21" s="31"/>
      <c r="BE21" s="31"/>
      <c r="BF21" s="31"/>
      <c r="BG21" s="31"/>
      <c r="BH21" s="31"/>
      <c r="BI21" s="31"/>
    </row>
    <row r="22" ht="15.75">
      <c r="A22" s="2" t="s">
        <v>38</v>
      </c>
    </row>
  </sheetData>
  <sheetProtection/>
  <mergeCells count="14">
    <mergeCell ref="Z3:AE3"/>
    <mergeCell ref="AF3:AK3"/>
    <mergeCell ref="AL3:AQ3"/>
    <mergeCell ref="AR3:AW3"/>
    <mergeCell ref="AX3:BC3"/>
    <mergeCell ref="BD3:BI3"/>
    <mergeCell ref="BJ3:BO3"/>
    <mergeCell ref="BP3:BU3"/>
    <mergeCell ref="A2:BU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7"/>
  <sheetViews>
    <sheetView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F16384"/>
    </sheetView>
  </sheetViews>
  <sheetFormatPr defaultColWidth="8.8515625" defaultRowHeight="15"/>
  <cols>
    <col min="1" max="1" width="35.7109375" style="2" customWidth="1"/>
    <col min="2" max="2" width="18.28125" style="2" customWidth="1"/>
    <col min="3" max="3" width="15.00390625" style="2" customWidth="1"/>
    <col min="4" max="4" width="12.28125" style="2" customWidth="1"/>
    <col min="5" max="5" width="16.7109375" style="2" customWidth="1"/>
    <col min="6" max="6" width="16.421875" style="2" customWidth="1"/>
    <col min="7" max="7" width="15.140625" style="2" customWidth="1"/>
    <col min="8" max="8" width="16.8515625" style="2" customWidth="1"/>
    <col min="9" max="9" width="15.28125" style="2" customWidth="1"/>
    <col min="10" max="10" width="13.421875" style="2" customWidth="1"/>
    <col min="11" max="11" width="16.7109375" style="2" customWidth="1"/>
    <col min="12" max="12" width="16.8515625" style="2" customWidth="1"/>
    <col min="13" max="13" width="15.00390625" style="2" customWidth="1"/>
    <col min="14" max="14" width="16.7109375" style="2" customWidth="1"/>
    <col min="15" max="15" width="14.57421875" style="2" customWidth="1"/>
    <col min="16" max="16" width="12.28125" style="2" customWidth="1"/>
    <col min="17" max="17" width="16.421875" style="2" customWidth="1"/>
    <col min="18" max="18" width="16.7109375" style="2" customWidth="1"/>
    <col min="19" max="19" width="15.140625" style="2" customWidth="1"/>
    <col min="20" max="20" width="17.00390625" style="2" customWidth="1"/>
    <col min="21" max="21" width="14.57421875" style="2" customWidth="1"/>
    <col min="22" max="22" width="13.140625" style="2" customWidth="1"/>
    <col min="23" max="24" width="16.7109375" style="2" customWidth="1"/>
    <col min="25" max="25" width="15.7109375" style="2" customWidth="1"/>
    <col min="26" max="26" width="16.00390625" style="2" customWidth="1"/>
    <col min="27" max="27" width="14.140625" style="2" customWidth="1"/>
    <col min="28" max="28" width="12.7109375" style="2" customWidth="1"/>
    <col min="29" max="32" width="16.00390625" style="2" customWidth="1"/>
    <col min="33" max="33" width="14.140625" style="2" customWidth="1"/>
    <col min="34" max="34" width="12.7109375" style="2" customWidth="1"/>
    <col min="35" max="37" width="16.00390625" style="2" customWidth="1"/>
    <col min="38" max="16384" width="8.8515625" style="2" customWidth="1"/>
  </cols>
  <sheetData>
    <row r="1" spans="1:25" ht="31.5" customHeight="1">
      <c r="A1" s="7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7" ht="42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5.75">
      <c r="A3" s="83"/>
      <c r="B3" s="81">
        <v>2017</v>
      </c>
      <c r="C3" s="81"/>
      <c r="D3" s="81"/>
      <c r="E3" s="81"/>
      <c r="F3" s="81"/>
      <c r="G3" s="81"/>
      <c r="H3" s="81">
        <v>2018</v>
      </c>
      <c r="I3" s="81"/>
      <c r="J3" s="81"/>
      <c r="K3" s="81"/>
      <c r="L3" s="81"/>
      <c r="M3" s="81"/>
      <c r="N3" s="81">
        <v>2019</v>
      </c>
      <c r="O3" s="81"/>
      <c r="P3" s="81"/>
      <c r="Q3" s="81"/>
      <c r="R3" s="81"/>
      <c r="S3" s="81"/>
      <c r="T3" s="81">
        <v>2020</v>
      </c>
      <c r="U3" s="81"/>
      <c r="V3" s="81"/>
      <c r="W3" s="81"/>
      <c r="X3" s="81"/>
      <c r="Y3" s="81"/>
      <c r="Z3" s="81">
        <v>2021</v>
      </c>
      <c r="AA3" s="81"/>
      <c r="AB3" s="81"/>
      <c r="AC3" s="81"/>
      <c r="AD3" s="81"/>
      <c r="AE3" s="81"/>
      <c r="AF3" s="81">
        <v>2022</v>
      </c>
      <c r="AG3" s="81"/>
      <c r="AH3" s="81"/>
      <c r="AI3" s="81"/>
      <c r="AJ3" s="81"/>
      <c r="AK3" s="81"/>
    </row>
    <row r="4" spans="1:37" ht="47.25">
      <c r="A4" s="83"/>
      <c r="B4" s="14" t="s">
        <v>3</v>
      </c>
      <c r="C4" s="14" t="s">
        <v>4</v>
      </c>
      <c r="D4" s="14" t="s">
        <v>33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14" t="s">
        <v>33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14" t="s">
        <v>33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14" t="s">
        <v>33</v>
      </c>
      <c r="W4" s="14" t="s">
        <v>5</v>
      </c>
      <c r="X4" s="14" t="s">
        <v>6</v>
      </c>
      <c r="Y4" s="14" t="s">
        <v>7</v>
      </c>
      <c r="Z4" s="14" t="s">
        <v>3</v>
      </c>
      <c r="AA4" s="14" t="s">
        <v>4</v>
      </c>
      <c r="AB4" s="14" t="s">
        <v>33</v>
      </c>
      <c r="AC4" s="14" t="s">
        <v>5</v>
      </c>
      <c r="AD4" s="14" t="s">
        <v>6</v>
      </c>
      <c r="AE4" s="14" t="s">
        <v>7</v>
      </c>
      <c r="AF4" s="14" t="s">
        <v>3</v>
      </c>
      <c r="AG4" s="14" t="s">
        <v>4</v>
      </c>
      <c r="AH4" s="14" t="s">
        <v>33</v>
      </c>
      <c r="AI4" s="14" t="s">
        <v>5</v>
      </c>
      <c r="AJ4" s="14" t="s">
        <v>6</v>
      </c>
      <c r="AK4" s="14" t="s">
        <v>7</v>
      </c>
    </row>
    <row r="5" spans="1:37" s="1" customFormat="1" ht="31.5">
      <c r="A5" s="19" t="s">
        <v>24</v>
      </c>
      <c r="B5" s="54">
        <v>94545639</v>
      </c>
      <c r="C5" s="54">
        <v>10774014</v>
      </c>
      <c r="D5" s="54">
        <v>120738</v>
      </c>
      <c r="E5" s="54">
        <v>46430606</v>
      </c>
      <c r="F5" s="54">
        <v>28965296</v>
      </c>
      <c r="G5" s="54">
        <v>6862004</v>
      </c>
      <c r="H5" s="54">
        <v>93653346</v>
      </c>
      <c r="I5" s="54">
        <v>9551737</v>
      </c>
      <c r="J5" s="54">
        <v>139061</v>
      </c>
      <c r="K5" s="54">
        <v>46727220</v>
      </c>
      <c r="L5" s="54">
        <v>29281070</v>
      </c>
      <c r="M5" s="54">
        <v>6646302</v>
      </c>
      <c r="N5" s="54">
        <v>124885270</v>
      </c>
      <c r="O5" s="54">
        <v>17766580</v>
      </c>
      <c r="P5" s="54">
        <v>133781</v>
      </c>
      <c r="Q5" s="54">
        <v>54062701</v>
      </c>
      <c r="R5" s="54">
        <v>38058989</v>
      </c>
      <c r="S5" s="54">
        <v>11226699</v>
      </c>
      <c r="T5" s="54">
        <v>148114774</v>
      </c>
      <c r="U5" s="54">
        <v>14551933</v>
      </c>
      <c r="V5" s="54">
        <v>207632</v>
      </c>
      <c r="W5" s="54">
        <v>74724913</v>
      </c>
      <c r="X5" s="54">
        <v>44854647</v>
      </c>
      <c r="Y5" s="54">
        <v>12675096</v>
      </c>
      <c r="Z5" s="62">
        <v>187818719</v>
      </c>
      <c r="AA5" s="62">
        <v>14955738</v>
      </c>
      <c r="AB5" s="62">
        <v>378174</v>
      </c>
      <c r="AC5" s="62">
        <v>92634650</v>
      </c>
      <c r="AD5" s="62">
        <v>64005771</v>
      </c>
      <c r="AE5" s="62">
        <v>13827763</v>
      </c>
      <c r="AF5" s="63">
        <v>222236523</v>
      </c>
      <c r="AG5" s="62">
        <v>20228803</v>
      </c>
      <c r="AH5" s="62">
        <v>541034</v>
      </c>
      <c r="AI5" s="62">
        <v>106501413</v>
      </c>
      <c r="AJ5" s="62">
        <v>73299509</v>
      </c>
      <c r="AK5" s="62">
        <v>18125188</v>
      </c>
    </row>
    <row r="6" spans="1:37" ht="47.25">
      <c r="A6" s="61" t="s">
        <v>39</v>
      </c>
      <c r="B6" s="56">
        <v>396576</v>
      </c>
      <c r="C6" s="56">
        <v>72502</v>
      </c>
      <c r="D6" s="56">
        <v>462</v>
      </c>
      <c r="E6" s="56">
        <v>23381</v>
      </c>
      <c r="F6" s="56">
        <v>98386</v>
      </c>
      <c r="G6" s="56">
        <v>61822</v>
      </c>
      <c r="H6" s="56">
        <v>540155</v>
      </c>
      <c r="I6" s="56">
        <v>105340</v>
      </c>
      <c r="J6" s="56">
        <v>1293</v>
      </c>
      <c r="K6" s="56">
        <v>50800</v>
      </c>
      <c r="L6" s="56">
        <v>109074</v>
      </c>
      <c r="M6" s="56">
        <v>69574</v>
      </c>
      <c r="N6" s="56">
        <v>727059</v>
      </c>
      <c r="O6" s="56">
        <v>325264</v>
      </c>
      <c r="P6" s="56">
        <v>1603</v>
      </c>
      <c r="Q6" s="56">
        <v>55348</v>
      </c>
      <c r="R6" s="56">
        <v>104729</v>
      </c>
      <c r="S6" s="56">
        <v>69441</v>
      </c>
      <c r="T6" s="56">
        <v>468391</v>
      </c>
      <c r="U6" s="56">
        <v>95741</v>
      </c>
      <c r="V6" s="56">
        <v>1713</v>
      </c>
      <c r="W6" s="56">
        <v>37493</v>
      </c>
      <c r="X6" s="64">
        <v>123474</v>
      </c>
      <c r="Y6" s="64">
        <v>65985</v>
      </c>
      <c r="Z6" s="65">
        <v>630502</v>
      </c>
      <c r="AA6" s="65">
        <v>114938</v>
      </c>
      <c r="AB6" s="65">
        <v>209</v>
      </c>
      <c r="AC6" s="65">
        <v>64515</v>
      </c>
      <c r="AD6" s="65">
        <v>187045</v>
      </c>
      <c r="AE6" s="65">
        <v>63517</v>
      </c>
      <c r="AF6" s="66">
        <v>753631</v>
      </c>
      <c r="AG6" s="65">
        <v>181212</v>
      </c>
      <c r="AH6" s="65">
        <v>911</v>
      </c>
      <c r="AI6" s="65">
        <v>54674</v>
      </c>
      <c r="AJ6" s="65">
        <v>224566</v>
      </c>
      <c r="AK6" s="65">
        <v>92915</v>
      </c>
    </row>
    <row r="7" spans="1:37" ht="15.75">
      <c r="A7" s="61" t="s">
        <v>40</v>
      </c>
      <c r="B7" s="56">
        <v>53752894</v>
      </c>
      <c r="C7" s="56">
        <v>5790478</v>
      </c>
      <c r="D7" s="56">
        <v>79832</v>
      </c>
      <c r="E7" s="56">
        <v>28194836</v>
      </c>
      <c r="F7" s="56">
        <v>15156608</v>
      </c>
      <c r="G7" s="56">
        <v>3758506</v>
      </c>
      <c r="H7" s="56">
        <v>49124401</v>
      </c>
      <c r="I7" s="56">
        <v>4994426</v>
      </c>
      <c r="J7" s="56">
        <v>71852</v>
      </c>
      <c r="K7" s="56">
        <v>24760477</v>
      </c>
      <c r="L7" s="56">
        <v>15165479</v>
      </c>
      <c r="M7" s="56">
        <v>3507505</v>
      </c>
      <c r="N7" s="56">
        <v>58092878</v>
      </c>
      <c r="O7" s="56">
        <v>5318287</v>
      </c>
      <c r="P7" s="56">
        <v>74311</v>
      </c>
      <c r="Q7" s="56">
        <v>27770404</v>
      </c>
      <c r="R7" s="56">
        <v>16761303</v>
      </c>
      <c r="S7" s="56">
        <v>5137400</v>
      </c>
      <c r="T7" s="56">
        <v>61288887</v>
      </c>
      <c r="U7" s="56">
        <v>5601370</v>
      </c>
      <c r="V7" s="56">
        <v>107842</v>
      </c>
      <c r="W7" s="56">
        <v>31216697</v>
      </c>
      <c r="X7" s="64">
        <v>18138795</v>
      </c>
      <c r="Y7" s="64">
        <v>5831716</v>
      </c>
      <c r="Z7" s="65">
        <v>82249165</v>
      </c>
      <c r="AA7" s="65">
        <v>7095484</v>
      </c>
      <c r="AB7" s="65">
        <v>101345</v>
      </c>
      <c r="AC7" s="65">
        <v>39775388</v>
      </c>
      <c r="AD7" s="65">
        <v>27123877</v>
      </c>
      <c r="AE7" s="65">
        <v>6834498</v>
      </c>
      <c r="AF7" s="66">
        <v>111883851</v>
      </c>
      <c r="AG7" s="65">
        <v>8922230</v>
      </c>
      <c r="AH7" s="65">
        <v>302276</v>
      </c>
      <c r="AI7" s="65">
        <v>56543308</v>
      </c>
      <c r="AJ7" s="65">
        <v>33662431</v>
      </c>
      <c r="AK7" s="65">
        <v>9393884</v>
      </c>
    </row>
    <row r="8" spans="1:37" ht="18" customHeight="1">
      <c r="A8" s="61" t="s">
        <v>41</v>
      </c>
      <c r="B8" s="56">
        <v>605997</v>
      </c>
      <c r="C8" s="56">
        <v>159367</v>
      </c>
      <c r="D8" s="56">
        <v>3966</v>
      </c>
      <c r="E8" s="56">
        <v>24140</v>
      </c>
      <c r="F8" s="56">
        <v>325298</v>
      </c>
      <c r="G8" s="56">
        <v>75477</v>
      </c>
      <c r="H8" s="56">
        <v>716133</v>
      </c>
      <c r="I8" s="56">
        <v>125543</v>
      </c>
      <c r="J8" s="56">
        <v>3436</v>
      </c>
      <c r="K8" s="56">
        <v>25248</v>
      </c>
      <c r="L8" s="56">
        <v>412255</v>
      </c>
      <c r="M8" s="56">
        <v>135032</v>
      </c>
      <c r="N8" s="56">
        <v>1571125</v>
      </c>
      <c r="O8" s="56">
        <v>251604</v>
      </c>
      <c r="P8" s="56">
        <v>4350</v>
      </c>
      <c r="Q8" s="56">
        <v>44201</v>
      </c>
      <c r="R8" s="56">
        <v>998315</v>
      </c>
      <c r="S8" s="56">
        <v>264425</v>
      </c>
      <c r="T8" s="56">
        <v>1529743</v>
      </c>
      <c r="U8" s="56">
        <v>279243</v>
      </c>
      <c r="V8" s="56">
        <v>1778</v>
      </c>
      <c r="W8" s="56">
        <v>51400</v>
      </c>
      <c r="X8" s="64">
        <v>927969</v>
      </c>
      <c r="Y8" s="64">
        <v>257101</v>
      </c>
      <c r="Z8" s="65">
        <v>1064489</v>
      </c>
      <c r="AA8" s="65">
        <v>177798</v>
      </c>
      <c r="AB8" s="65">
        <v>1244</v>
      </c>
      <c r="AC8" s="65">
        <v>63271</v>
      </c>
      <c r="AD8" s="65">
        <v>540785</v>
      </c>
      <c r="AE8" s="65">
        <v>252908</v>
      </c>
      <c r="AF8" s="66">
        <v>2084250</v>
      </c>
      <c r="AG8" s="65">
        <v>285946</v>
      </c>
      <c r="AH8" s="65" t="s">
        <v>37</v>
      </c>
      <c r="AI8" s="65">
        <v>71182</v>
      </c>
      <c r="AJ8" s="65">
        <v>1269789</v>
      </c>
      <c r="AK8" s="65">
        <v>427884</v>
      </c>
    </row>
    <row r="9" spans="1:37" ht="47.25">
      <c r="A9" s="61" t="s">
        <v>29</v>
      </c>
      <c r="B9" s="56">
        <v>10510517</v>
      </c>
      <c r="C9" s="56">
        <v>2070765</v>
      </c>
      <c r="D9" s="56">
        <v>2162</v>
      </c>
      <c r="E9" s="56">
        <v>4806418</v>
      </c>
      <c r="F9" s="56">
        <v>3279700</v>
      </c>
      <c r="G9" s="56">
        <v>328522</v>
      </c>
      <c r="H9" s="56">
        <v>10071770</v>
      </c>
      <c r="I9" s="56">
        <v>1416519</v>
      </c>
      <c r="J9" s="56">
        <v>2488</v>
      </c>
      <c r="K9" s="56">
        <v>4794605</v>
      </c>
      <c r="L9" s="56">
        <v>3462230</v>
      </c>
      <c r="M9" s="56">
        <v>376212</v>
      </c>
      <c r="N9" s="56">
        <v>27053339</v>
      </c>
      <c r="O9" s="56">
        <v>6552132</v>
      </c>
      <c r="P9" s="56">
        <v>6292</v>
      </c>
      <c r="Q9" s="56">
        <v>10770411</v>
      </c>
      <c r="R9" s="56">
        <v>8296345</v>
      </c>
      <c r="S9" s="56">
        <v>1402176</v>
      </c>
      <c r="T9" s="56">
        <v>14129664</v>
      </c>
      <c r="U9" s="56">
        <v>2194106</v>
      </c>
      <c r="V9" s="56">
        <v>8494</v>
      </c>
      <c r="W9" s="56">
        <v>7139501</v>
      </c>
      <c r="X9" s="64">
        <v>4313520</v>
      </c>
      <c r="Y9" s="64">
        <v>467947</v>
      </c>
      <c r="Z9" s="65">
        <v>10886777</v>
      </c>
      <c r="AA9" s="65">
        <v>1567189</v>
      </c>
      <c r="AB9" s="65">
        <v>1006</v>
      </c>
      <c r="AC9" s="65">
        <v>4901368</v>
      </c>
      <c r="AD9" s="65">
        <v>4084791</v>
      </c>
      <c r="AE9" s="65">
        <v>319517</v>
      </c>
      <c r="AF9" s="66">
        <v>16924584</v>
      </c>
      <c r="AG9" s="65">
        <v>4450019</v>
      </c>
      <c r="AH9" s="65">
        <v>1525</v>
      </c>
      <c r="AI9" s="65">
        <v>5584223</v>
      </c>
      <c r="AJ9" s="65">
        <v>6353714</v>
      </c>
      <c r="AK9" s="65">
        <v>518619</v>
      </c>
    </row>
    <row r="10" spans="1:37" ht="66.75" customHeight="1">
      <c r="A10" s="61" t="s">
        <v>42</v>
      </c>
      <c r="B10" s="56">
        <v>181676</v>
      </c>
      <c r="C10" s="56">
        <v>40799</v>
      </c>
      <c r="D10" s="56" t="s">
        <v>62</v>
      </c>
      <c r="E10" s="56">
        <v>29360</v>
      </c>
      <c r="F10" s="56">
        <v>48951</v>
      </c>
      <c r="G10" s="56">
        <v>23390</v>
      </c>
      <c r="H10" s="56">
        <v>215116</v>
      </c>
      <c r="I10" s="56">
        <v>44697</v>
      </c>
      <c r="J10" s="56" t="s">
        <v>62</v>
      </c>
      <c r="K10" s="56">
        <v>38407</v>
      </c>
      <c r="L10" s="56">
        <v>65163</v>
      </c>
      <c r="M10" s="56">
        <v>19190</v>
      </c>
      <c r="N10" s="56">
        <v>384693</v>
      </c>
      <c r="O10" s="56">
        <v>48830</v>
      </c>
      <c r="P10" s="56" t="s">
        <v>62</v>
      </c>
      <c r="Q10" s="56">
        <v>197318</v>
      </c>
      <c r="R10" s="56">
        <v>111584</v>
      </c>
      <c r="S10" s="56">
        <v>26028</v>
      </c>
      <c r="T10" s="56">
        <v>439031</v>
      </c>
      <c r="U10" s="56">
        <v>53125</v>
      </c>
      <c r="V10" s="56">
        <v>117</v>
      </c>
      <c r="W10" s="56">
        <v>241088</v>
      </c>
      <c r="X10" s="64">
        <v>111576</v>
      </c>
      <c r="Y10" s="64">
        <v>32309</v>
      </c>
      <c r="Z10" s="65">
        <v>531186</v>
      </c>
      <c r="AA10" s="65">
        <v>59358</v>
      </c>
      <c r="AB10" s="65">
        <v>306</v>
      </c>
      <c r="AC10" s="65">
        <v>295315</v>
      </c>
      <c r="AD10" s="65">
        <v>128552</v>
      </c>
      <c r="AE10" s="65">
        <v>41314</v>
      </c>
      <c r="AF10" s="66">
        <v>589326</v>
      </c>
      <c r="AG10" s="65">
        <v>55853</v>
      </c>
      <c r="AH10" s="65" t="s">
        <v>37</v>
      </c>
      <c r="AI10" s="65">
        <v>311125</v>
      </c>
      <c r="AJ10" s="65">
        <v>155418</v>
      </c>
      <c r="AK10" s="65">
        <v>57214</v>
      </c>
    </row>
    <row r="11" spans="1:37" ht="15.75">
      <c r="A11" s="61" t="s">
        <v>43</v>
      </c>
      <c r="B11" s="56">
        <v>1262118</v>
      </c>
      <c r="C11" s="56">
        <v>76208</v>
      </c>
      <c r="D11" s="56">
        <v>2712</v>
      </c>
      <c r="E11" s="56">
        <v>22533</v>
      </c>
      <c r="F11" s="56">
        <v>637313</v>
      </c>
      <c r="G11" s="56">
        <v>466827</v>
      </c>
      <c r="H11" s="56">
        <v>3240311</v>
      </c>
      <c r="I11" s="56">
        <v>228180</v>
      </c>
      <c r="J11" s="56">
        <v>15232</v>
      </c>
      <c r="K11" s="56">
        <v>561942</v>
      </c>
      <c r="L11" s="56">
        <v>1661780</v>
      </c>
      <c r="M11" s="56">
        <v>740265</v>
      </c>
      <c r="N11" s="56">
        <v>5005388</v>
      </c>
      <c r="O11" s="56">
        <v>2097041</v>
      </c>
      <c r="P11" s="56">
        <v>17415</v>
      </c>
      <c r="Q11" s="56">
        <v>76400</v>
      </c>
      <c r="R11" s="56">
        <v>1699862</v>
      </c>
      <c r="S11" s="56">
        <v>1108772</v>
      </c>
      <c r="T11" s="56">
        <v>7370403</v>
      </c>
      <c r="U11" s="56">
        <v>2386495</v>
      </c>
      <c r="V11" s="56">
        <v>13493</v>
      </c>
      <c r="W11" s="56">
        <v>130542</v>
      </c>
      <c r="X11" s="64">
        <v>2574609</v>
      </c>
      <c r="Y11" s="64">
        <v>2247769</v>
      </c>
      <c r="Z11" s="65">
        <v>6777490</v>
      </c>
      <c r="AA11" s="65">
        <v>1208831</v>
      </c>
      <c r="AB11" s="65">
        <v>9750</v>
      </c>
      <c r="AC11" s="65">
        <v>331494</v>
      </c>
      <c r="AD11" s="65">
        <v>2520413</v>
      </c>
      <c r="AE11" s="65">
        <v>2592520</v>
      </c>
      <c r="AF11" s="66">
        <v>6295056</v>
      </c>
      <c r="AG11" s="65">
        <v>236257</v>
      </c>
      <c r="AH11" s="65">
        <v>2549</v>
      </c>
      <c r="AI11" s="65">
        <v>101208</v>
      </c>
      <c r="AJ11" s="65">
        <v>2822841</v>
      </c>
      <c r="AK11" s="65">
        <v>3111109</v>
      </c>
    </row>
    <row r="12" spans="1:37" ht="47.25">
      <c r="A12" s="61" t="s">
        <v>44</v>
      </c>
      <c r="B12" s="56">
        <v>1236891</v>
      </c>
      <c r="C12" s="56">
        <v>186132</v>
      </c>
      <c r="D12" s="56">
        <v>1658</v>
      </c>
      <c r="E12" s="56">
        <v>270801</v>
      </c>
      <c r="F12" s="56">
        <v>654246</v>
      </c>
      <c r="G12" s="56">
        <v>86745</v>
      </c>
      <c r="H12" s="56">
        <v>1529615</v>
      </c>
      <c r="I12" s="56">
        <v>254455</v>
      </c>
      <c r="J12" s="56">
        <v>4131</v>
      </c>
      <c r="K12" s="56">
        <v>497810</v>
      </c>
      <c r="L12" s="56">
        <v>645924</v>
      </c>
      <c r="M12" s="56">
        <v>113215</v>
      </c>
      <c r="N12" s="56">
        <v>1677476</v>
      </c>
      <c r="O12" s="56">
        <v>199439</v>
      </c>
      <c r="P12" s="56">
        <v>669</v>
      </c>
      <c r="Q12" s="56">
        <v>606856</v>
      </c>
      <c r="R12" s="56">
        <v>762795</v>
      </c>
      <c r="S12" s="56">
        <v>102370</v>
      </c>
      <c r="T12" s="56">
        <v>33489060</v>
      </c>
      <c r="U12" s="56">
        <v>1094710</v>
      </c>
      <c r="V12" s="56">
        <v>702</v>
      </c>
      <c r="W12" s="56">
        <v>22266068</v>
      </c>
      <c r="X12" s="64">
        <v>9997876</v>
      </c>
      <c r="Y12" s="64">
        <v>127553</v>
      </c>
      <c r="Z12" s="65">
        <v>54827290</v>
      </c>
      <c r="AA12" s="65">
        <v>1608311</v>
      </c>
      <c r="AB12" s="65">
        <v>953</v>
      </c>
      <c r="AC12" s="65">
        <v>31843814</v>
      </c>
      <c r="AD12" s="65">
        <v>21227715</v>
      </c>
      <c r="AE12" s="65">
        <v>142867</v>
      </c>
      <c r="AF12" s="66">
        <v>40119272</v>
      </c>
      <c r="AG12" s="65">
        <v>2069621</v>
      </c>
      <c r="AH12" s="65">
        <v>710</v>
      </c>
      <c r="AI12" s="65">
        <v>21242275</v>
      </c>
      <c r="AJ12" s="65">
        <v>16435508</v>
      </c>
      <c r="AK12" s="65">
        <v>328634</v>
      </c>
    </row>
    <row r="13" spans="1:37" ht="15.75">
      <c r="A13" s="61" t="s">
        <v>45</v>
      </c>
      <c r="B13" s="56">
        <v>21554443</v>
      </c>
      <c r="C13" s="56">
        <v>1680284</v>
      </c>
      <c r="D13" s="56">
        <v>27210</v>
      </c>
      <c r="E13" s="56">
        <v>12027037</v>
      </c>
      <c r="F13" s="56">
        <v>6314016</v>
      </c>
      <c r="G13" s="56">
        <v>1342238</v>
      </c>
      <c r="H13" s="56">
        <v>22715036</v>
      </c>
      <c r="I13" s="56">
        <v>1795741</v>
      </c>
      <c r="J13" s="56">
        <v>35118</v>
      </c>
      <c r="K13" s="56">
        <v>14134283</v>
      </c>
      <c r="L13" s="56">
        <v>5440177</v>
      </c>
      <c r="M13" s="56">
        <v>986906</v>
      </c>
      <c r="N13" s="56">
        <v>23106634</v>
      </c>
      <c r="O13" s="56">
        <v>2009036</v>
      </c>
      <c r="P13" s="56">
        <v>20998</v>
      </c>
      <c r="Q13" s="56">
        <v>12764773</v>
      </c>
      <c r="R13" s="56">
        <v>6056658</v>
      </c>
      <c r="S13" s="56">
        <v>1990009</v>
      </c>
      <c r="T13" s="56">
        <v>21087546</v>
      </c>
      <c r="U13" s="56">
        <v>1905197</v>
      </c>
      <c r="V13" s="56">
        <v>29672</v>
      </c>
      <c r="W13" s="56">
        <v>11670634</v>
      </c>
      <c r="X13" s="64">
        <v>5041049</v>
      </c>
      <c r="Y13" s="64">
        <v>2181682</v>
      </c>
      <c r="Z13" s="65">
        <v>22825839</v>
      </c>
      <c r="AA13" s="65">
        <v>2311690</v>
      </c>
      <c r="AB13" s="65">
        <v>203678</v>
      </c>
      <c r="AC13" s="65">
        <v>13138949</v>
      </c>
      <c r="AD13" s="65">
        <v>4945800</v>
      </c>
      <c r="AE13" s="65">
        <v>2048986</v>
      </c>
      <c r="AF13" s="66">
        <v>33079665</v>
      </c>
      <c r="AG13" s="65">
        <v>2013169</v>
      </c>
      <c r="AH13" s="65">
        <v>85811</v>
      </c>
      <c r="AI13" s="65">
        <v>19763296</v>
      </c>
      <c r="AJ13" s="65">
        <v>8332526</v>
      </c>
      <c r="AK13" s="65">
        <v>2940225</v>
      </c>
    </row>
    <row r="14" spans="1:37" ht="47.25">
      <c r="A14" s="61" t="s">
        <v>46</v>
      </c>
      <c r="B14" s="56">
        <v>8196</v>
      </c>
      <c r="C14" s="56">
        <v>1157</v>
      </c>
      <c r="D14" s="56">
        <v>5</v>
      </c>
      <c r="E14" s="56" t="s">
        <v>62</v>
      </c>
      <c r="F14" s="56">
        <v>5127</v>
      </c>
      <c r="G14" s="56">
        <v>1779</v>
      </c>
      <c r="H14" s="56">
        <v>15770</v>
      </c>
      <c r="I14" s="56">
        <v>5076</v>
      </c>
      <c r="J14" s="56">
        <v>5</v>
      </c>
      <c r="K14" s="56">
        <v>19</v>
      </c>
      <c r="L14" s="56">
        <v>6989</v>
      </c>
      <c r="M14" s="56">
        <v>3570</v>
      </c>
      <c r="N14" s="56">
        <v>38931</v>
      </c>
      <c r="O14" s="56">
        <v>23501</v>
      </c>
      <c r="P14" s="56">
        <v>1187</v>
      </c>
      <c r="Q14" s="56">
        <v>87</v>
      </c>
      <c r="R14" s="56">
        <v>13753</v>
      </c>
      <c r="S14" s="56">
        <v>1546</v>
      </c>
      <c r="T14" s="56">
        <v>25319</v>
      </c>
      <c r="U14" s="56">
        <v>16790</v>
      </c>
      <c r="V14" s="56">
        <v>2373</v>
      </c>
      <c r="W14" s="56">
        <v>14</v>
      </c>
      <c r="X14" s="64">
        <v>8249</v>
      </c>
      <c r="Y14" s="64">
        <v>266</v>
      </c>
      <c r="Z14" s="65">
        <v>38767</v>
      </c>
      <c r="AA14" s="65">
        <v>22574</v>
      </c>
      <c r="AB14" s="65">
        <v>5417</v>
      </c>
      <c r="AC14" s="65">
        <v>26</v>
      </c>
      <c r="AD14" s="65">
        <v>11286</v>
      </c>
      <c r="AE14" s="65">
        <v>4841</v>
      </c>
      <c r="AF14" s="66">
        <v>40162</v>
      </c>
      <c r="AG14" s="65">
        <v>21928</v>
      </c>
      <c r="AH14" s="65" t="s">
        <v>37</v>
      </c>
      <c r="AI14" s="65" t="s">
        <v>37</v>
      </c>
      <c r="AJ14" s="65">
        <v>11628</v>
      </c>
      <c r="AK14" s="65">
        <v>5964</v>
      </c>
    </row>
    <row r="15" spans="1:37" ht="31.5">
      <c r="A15" s="61" t="s">
        <v>47</v>
      </c>
      <c r="B15" s="56">
        <v>2615438</v>
      </c>
      <c r="C15" s="56">
        <v>70973</v>
      </c>
      <c r="D15" s="56">
        <v>57</v>
      </c>
      <c r="E15" s="56">
        <v>751431</v>
      </c>
      <c r="F15" s="56">
        <v>1735281</v>
      </c>
      <c r="G15" s="56">
        <v>27479</v>
      </c>
      <c r="H15" s="56">
        <v>2341271</v>
      </c>
      <c r="I15" s="56">
        <v>72078</v>
      </c>
      <c r="J15" s="56">
        <v>115</v>
      </c>
      <c r="K15" s="56">
        <v>831905</v>
      </c>
      <c r="L15" s="56">
        <v>1396013</v>
      </c>
      <c r="M15" s="56">
        <v>27697</v>
      </c>
      <c r="N15" s="56">
        <v>2424451</v>
      </c>
      <c r="O15" s="56">
        <v>95595</v>
      </c>
      <c r="P15" s="56">
        <v>57</v>
      </c>
      <c r="Q15" s="56">
        <v>696021</v>
      </c>
      <c r="R15" s="56">
        <v>1594752</v>
      </c>
      <c r="S15" s="56">
        <v>28606</v>
      </c>
      <c r="T15" s="56">
        <v>2347988</v>
      </c>
      <c r="U15" s="56">
        <v>84720</v>
      </c>
      <c r="V15" s="56">
        <v>51</v>
      </c>
      <c r="W15" s="56">
        <v>651039</v>
      </c>
      <c r="X15" s="64">
        <v>1537324</v>
      </c>
      <c r="Y15" s="64">
        <v>26355</v>
      </c>
      <c r="Z15" s="65">
        <v>2293329</v>
      </c>
      <c r="AA15" s="65">
        <v>79670</v>
      </c>
      <c r="AB15" s="65">
        <v>51</v>
      </c>
      <c r="AC15" s="65">
        <v>689490</v>
      </c>
      <c r="AD15" s="65">
        <v>1463090</v>
      </c>
      <c r="AE15" s="65">
        <v>26757</v>
      </c>
      <c r="AF15" s="66">
        <v>3089010</v>
      </c>
      <c r="AG15" s="65">
        <v>184500</v>
      </c>
      <c r="AH15" s="65" t="s">
        <v>37</v>
      </c>
      <c r="AI15" s="65">
        <v>1283354</v>
      </c>
      <c r="AJ15" s="65">
        <v>1567667</v>
      </c>
      <c r="AK15" s="65">
        <v>30394</v>
      </c>
    </row>
    <row r="16" spans="1:37" ht="31.5">
      <c r="A16" s="61" t="s">
        <v>48</v>
      </c>
      <c r="B16" s="56">
        <v>1221511</v>
      </c>
      <c r="C16" s="56">
        <v>440750</v>
      </c>
      <c r="D16" s="56">
        <v>621</v>
      </c>
      <c r="E16" s="56">
        <v>7042</v>
      </c>
      <c r="F16" s="56">
        <v>333198</v>
      </c>
      <c r="G16" s="56">
        <v>367892</v>
      </c>
      <c r="H16" s="56">
        <v>1227780</v>
      </c>
      <c r="I16" s="56">
        <v>224110</v>
      </c>
      <c r="J16" s="56">
        <v>373</v>
      </c>
      <c r="K16" s="56">
        <v>35570</v>
      </c>
      <c r="L16" s="56">
        <v>438093</v>
      </c>
      <c r="M16" s="56">
        <v>517761</v>
      </c>
      <c r="N16" s="56">
        <v>1639499</v>
      </c>
      <c r="O16" s="56">
        <v>334837</v>
      </c>
      <c r="P16" s="56">
        <v>271</v>
      </c>
      <c r="Q16" s="56">
        <v>54730</v>
      </c>
      <c r="R16" s="56">
        <v>511146</v>
      </c>
      <c r="S16" s="56">
        <v>622993</v>
      </c>
      <c r="T16" s="56">
        <v>2340047</v>
      </c>
      <c r="U16" s="56">
        <v>434175</v>
      </c>
      <c r="V16" s="56">
        <v>617</v>
      </c>
      <c r="W16" s="56">
        <v>241794</v>
      </c>
      <c r="X16" s="64">
        <v>722061</v>
      </c>
      <c r="Y16" s="64">
        <v>746473</v>
      </c>
      <c r="Z16" s="65">
        <v>1829854</v>
      </c>
      <c r="AA16" s="65">
        <v>224779</v>
      </c>
      <c r="AB16" s="65">
        <v>251</v>
      </c>
      <c r="AC16" s="65">
        <v>234284</v>
      </c>
      <c r="AD16" s="65">
        <v>473811</v>
      </c>
      <c r="AE16" s="65">
        <v>816168</v>
      </c>
      <c r="AF16" s="66">
        <v>1106462</v>
      </c>
      <c r="AG16" s="65">
        <v>225143</v>
      </c>
      <c r="AH16" s="65" t="s">
        <v>37</v>
      </c>
      <c r="AI16" s="65">
        <v>289396</v>
      </c>
      <c r="AJ16" s="65">
        <v>367536</v>
      </c>
      <c r="AK16" s="65">
        <v>125504</v>
      </c>
    </row>
    <row r="17" spans="1:37" ht="31.5">
      <c r="A17" s="61" t="s">
        <v>49</v>
      </c>
      <c r="B17" s="56">
        <v>283228</v>
      </c>
      <c r="C17" s="56">
        <v>112851</v>
      </c>
      <c r="D17" s="56">
        <v>1773</v>
      </c>
      <c r="E17" s="56">
        <v>51057</v>
      </c>
      <c r="F17" s="56">
        <v>68117</v>
      </c>
      <c r="G17" s="56">
        <v>25789</v>
      </c>
      <c r="H17" s="56">
        <v>405689</v>
      </c>
      <c r="I17" s="56">
        <v>124180</v>
      </c>
      <c r="J17" s="56">
        <v>4910</v>
      </c>
      <c r="K17" s="56">
        <v>142901</v>
      </c>
      <c r="L17" s="56">
        <v>102958</v>
      </c>
      <c r="M17" s="56">
        <v>31751</v>
      </c>
      <c r="N17" s="56">
        <v>1973833</v>
      </c>
      <c r="O17" s="56">
        <v>280412</v>
      </c>
      <c r="P17" s="56">
        <v>6389</v>
      </c>
      <c r="Q17" s="56">
        <v>853293</v>
      </c>
      <c r="R17" s="56">
        <v>814743</v>
      </c>
      <c r="S17" s="56">
        <v>21410</v>
      </c>
      <c r="T17" s="56">
        <v>1830180</v>
      </c>
      <c r="U17" s="56">
        <v>230686</v>
      </c>
      <c r="V17" s="56">
        <v>4888</v>
      </c>
      <c r="W17" s="56">
        <v>798354</v>
      </c>
      <c r="X17" s="64">
        <v>776038</v>
      </c>
      <c r="Y17" s="64">
        <v>21643</v>
      </c>
      <c r="Z17" s="65">
        <v>1872909</v>
      </c>
      <c r="AA17" s="65">
        <v>259680</v>
      </c>
      <c r="AB17" s="65">
        <v>4976</v>
      </c>
      <c r="AC17" s="65">
        <v>832972</v>
      </c>
      <c r="AD17" s="65">
        <v>760958</v>
      </c>
      <c r="AE17" s="65">
        <v>13196</v>
      </c>
      <c r="AF17" s="66">
        <v>2464539</v>
      </c>
      <c r="AG17" s="65">
        <v>840984</v>
      </c>
      <c r="AH17" s="65" t="s">
        <v>37</v>
      </c>
      <c r="AI17" s="65">
        <v>797203</v>
      </c>
      <c r="AJ17" s="65">
        <v>742349</v>
      </c>
      <c r="AK17" s="65">
        <v>20222</v>
      </c>
    </row>
    <row r="18" spans="1:37" ht="32.25" customHeight="1">
      <c r="A18" s="61" t="s">
        <v>50</v>
      </c>
      <c r="B18" s="56">
        <v>804135</v>
      </c>
      <c r="C18" s="56">
        <v>65715</v>
      </c>
      <c r="D18" s="56">
        <v>280</v>
      </c>
      <c r="E18" s="56">
        <v>155939</v>
      </c>
      <c r="F18" s="56">
        <v>291944</v>
      </c>
      <c r="G18" s="56">
        <v>276572</v>
      </c>
      <c r="H18" s="56">
        <v>1386361</v>
      </c>
      <c r="I18" s="56">
        <v>143100</v>
      </c>
      <c r="J18" s="56">
        <v>108</v>
      </c>
      <c r="K18" s="56">
        <v>786387</v>
      </c>
      <c r="L18" s="56">
        <v>357184</v>
      </c>
      <c r="M18" s="56">
        <v>96920</v>
      </c>
      <c r="N18" s="56">
        <v>811334</v>
      </c>
      <c r="O18" s="56">
        <v>209921</v>
      </c>
      <c r="P18" s="56">
        <v>125</v>
      </c>
      <c r="Q18" s="56">
        <v>104345</v>
      </c>
      <c r="R18" s="56">
        <v>306646</v>
      </c>
      <c r="S18" s="56">
        <v>188713</v>
      </c>
      <c r="T18" s="56">
        <v>1469182</v>
      </c>
      <c r="U18" s="56">
        <v>166542</v>
      </c>
      <c r="V18" s="56">
        <v>35468</v>
      </c>
      <c r="W18" s="56">
        <v>207995</v>
      </c>
      <c r="X18" s="64">
        <v>552550</v>
      </c>
      <c r="Y18" s="64">
        <v>480848</v>
      </c>
      <c r="Z18" s="65">
        <v>1686315</v>
      </c>
      <c r="AA18" s="65">
        <v>217194</v>
      </c>
      <c r="AB18" s="65">
        <v>47866</v>
      </c>
      <c r="AC18" s="65">
        <v>382764</v>
      </c>
      <c r="AD18" s="65">
        <v>512114</v>
      </c>
      <c r="AE18" s="65">
        <v>482123</v>
      </c>
      <c r="AF18" s="66">
        <v>3755991</v>
      </c>
      <c r="AG18" s="65">
        <v>728616</v>
      </c>
      <c r="AH18" s="65">
        <v>138072</v>
      </c>
      <c r="AI18" s="65">
        <v>459118</v>
      </c>
      <c r="AJ18" s="65">
        <v>1335930</v>
      </c>
      <c r="AK18" s="65">
        <v>1053941</v>
      </c>
    </row>
    <row r="19" spans="1:37" ht="49.5" customHeight="1">
      <c r="A19" s="61" t="s">
        <v>51</v>
      </c>
      <c r="B19" s="56">
        <v>91595</v>
      </c>
      <c r="C19" s="56">
        <v>4951</v>
      </c>
      <c r="D19" s="56" t="s">
        <v>62</v>
      </c>
      <c r="E19" s="56">
        <v>66631</v>
      </c>
      <c r="F19" s="56">
        <v>4158</v>
      </c>
      <c r="G19" s="56">
        <v>15442</v>
      </c>
      <c r="H19" s="56">
        <v>100729</v>
      </c>
      <c r="I19" s="56">
        <v>13850</v>
      </c>
      <c r="J19" s="56" t="s">
        <v>62</v>
      </c>
      <c r="K19" s="56">
        <v>66866</v>
      </c>
      <c r="L19" s="56">
        <v>4046</v>
      </c>
      <c r="M19" s="56">
        <v>15713</v>
      </c>
      <c r="N19" s="56">
        <v>351543</v>
      </c>
      <c r="O19" s="56">
        <v>15474</v>
      </c>
      <c r="P19" s="56">
        <v>106</v>
      </c>
      <c r="Q19" s="56">
        <v>68504</v>
      </c>
      <c r="R19" s="56">
        <v>12281</v>
      </c>
      <c r="S19" s="56">
        <v>255017</v>
      </c>
      <c r="T19" s="56">
        <v>268772</v>
      </c>
      <c r="U19" s="56">
        <v>4004</v>
      </c>
      <c r="V19" s="56">
        <v>424</v>
      </c>
      <c r="W19" s="56">
        <v>72182</v>
      </c>
      <c r="X19" s="64">
        <v>11904</v>
      </c>
      <c r="Y19" s="64">
        <v>180247</v>
      </c>
      <c r="Z19" s="65">
        <v>278405</v>
      </c>
      <c r="AA19" s="65">
        <v>5195</v>
      </c>
      <c r="AB19" s="65">
        <v>1114</v>
      </c>
      <c r="AC19" s="65">
        <v>80871</v>
      </c>
      <c r="AD19" s="65">
        <v>12561</v>
      </c>
      <c r="AE19" s="65">
        <v>179343</v>
      </c>
      <c r="AF19" s="66">
        <v>17661</v>
      </c>
      <c r="AG19" s="65">
        <v>3949</v>
      </c>
      <c r="AH19" s="65" t="s">
        <v>37</v>
      </c>
      <c r="AI19" s="65">
        <v>818</v>
      </c>
      <c r="AJ19" s="65">
        <v>3515</v>
      </c>
      <c r="AK19" s="65">
        <v>9379</v>
      </c>
    </row>
    <row r="20" spans="1:37" ht="63">
      <c r="A20" s="61" t="s">
        <v>52</v>
      </c>
      <c r="B20" s="56">
        <v>15669</v>
      </c>
      <c r="C20" s="56">
        <v>439</v>
      </c>
      <c r="D20" s="56" t="s">
        <v>62</v>
      </c>
      <c r="E20" s="56" t="s">
        <v>62</v>
      </c>
      <c r="F20" s="56">
        <v>11674</v>
      </c>
      <c r="G20" s="56">
        <v>3201</v>
      </c>
      <c r="H20" s="56">
        <v>13140</v>
      </c>
      <c r="I20" s="56">
        <v>188</v>
      </c>
      <c r="J20" s="56" t="s">
        <v>62</v>
      </c>
      <c r="K20" s="56" t="s">
        <v>62</v>
      </c>
      <c r="L20" s="56">
        <v>9991</v>
      </c>
      <c r="M20" s="56">
        <v>2899</v>
      </c>
      <c r="N20" s="56">
        <v>14954</v>
      </c>
      <c r="O20" s="56">
        <v>82</v>
      </c>
      <c r="P20" s="56">
        <v>8</v>
      </c>
      <c r="Q20" s="56">
        <v>10</v>
      </c>
      <c r="R20" s="56">
        <v>8717</v>
      </c>
      <c r="S20" s="56">
        <v>6145</v>
      </c>
      <c r="T20" s="56">
        <v>20122</v>
      </c>
      <c r="U20" s="56">
        <v>861</v>
      </c>
      <c r="V20" s="56" t="s">
        <v>62</v>
      </c>
      <c r="W20" s="56">
        <v>78</v>
      </c>
      <c r="X20" s="64">
        <v>11953</v>
      </c>
      <c r="Y20" s="64">
        <v>7155</v>
      </c>
      <c r="Z20" s="65">
        <v>23641</v>
      </c>
      <c r="AA20" s="65">
        <v>1969</v>
      </c>
      <c r="AB20" s="65">
        <v>8</v>
      </c>
      <c r="AC20" s="65">
        <v>95</v>
      </c>
      <c r="AD20" s="65">
        <v>11894</v>
      </c>
      <c r="AE20" s="65">
        <v>9161</v>
      </c>
      <c r="AF20" s="66">
        <v>26662</v>
      </c>
      <c r="AG20" s="65">
        <v>5441</v>
      </c>
      <c r="AH20" s="65" t="s">
        <v>37</v>
      </c>
      <c r="AI20" s="65">
        <v>154</v>
      </c>
      <c r="AJ20" s="65">
        <v>12003</v>
      </c>
      <c r="AK20" s="65">
        <v>9022</v>
      </c>
    </row>
    <row r="21" spans="1:37" ht="15.75">
      <c r="A21" s="61" t="s">
        <v>30</v>
      </c>
      <c r="B21" s="56" t="s">
        <v>62</v>
      </c>
      <c r="C21" s="56" t="s">
        <v>62</v>
      </c>
      <c r="D21" s="56" t="s">
        <v>62</v>
      </c>
      <c r="E21" s="56" t="s">
        <v>62</v>
      </c>
      <c r="F21" s="56" t="s">
        <v>62</v>
      </c>
      <c r="G21" s="56" t="s">
        <v>62</v>
      </c>
      <c r="H21" s="56" t="s">
        <v>62</v>
      </c>
      <c r="I21" s="56" t="s">
        <v>62</v>
      </c>
      <c r="J21" s="56" t="s">
        <v>62</v>
      </c>
      <c r="K21" s="56" t="s">
        <v>62</v>
      </c>
      <c r="L21" s="56" t="s">
        <v>62</v>
      </c>
      <c r="M21" s="56" t="s">
        <v>62</v>
      </c>
      <c r="N21" s="56" t="s">
        <v>62</v>
      </c>
      <c r="O21" s="56" t="s">
        <v>62</v>
      </c>
      <c r="P21" s="56" t="s">
        <v>62</v>
      </c>
      <c r="Q21" s="56" t="s">
        <v>62</v>
      </c>
      <c r="R21" s="56" t="s">
        <v>62</v>
      </c>
      <c r="S21" s="56" t="s">
        <v>62</v>
      </c>
      <c r="T21" s="56" t="s">
        <v>62</v>
      </c>
      <c r="U21" s="56" t="s">
        <v>62</v>
      </c>
      <c r="V21" s="56" t="s">
        <v>62</v>
      </c>
      <c r="W21" s="56" t="s">
        <v>62</v>
      </c>
      <c r="X21" s="56" t="s">
        <v>62</v>
      </c>
      <c r="Y21" s="56" t="s">
        <v>62</v>
      </c>
      <c r="Z21" s="56" t="s">
        <v>62</v>
      </c>
      <c r="AA21" s="56" t="s">
        <v>62</v>
      </c>
      <c r="AB21" s="56" t="s">
        <v>62</v>
      </c>
      <c r="AC21" s="56" t="s">
        <v>62</v>
      </c>
      <c r="AD21" s="56" t="s">
        <v>62</v>
      </c>
      <c r="AE21" s="56" t="s">
        <v>62</v>
      </c>
      <c r="AF21" s="56" t="s">
        <v>62</v>
      </c>
      <c r="AG21" s="56" t="s">
        <v>62</v>
      </c>
      <c r="AH21" s="56" t="s">
        <v>62</v>
      </c>
      <c r="AI21" s="56" t="s">
        <v>62</v>
      </c>
      <c r="AJ21" s="56" t="s">
        <v>62</v>
      </c>
      <c r="AK21" s="56" t="s">
        <v>62</v>
      </c>
    </row>
    <row r="22" spans="1:37" ht="47.25">
      <c r="A22" s="61" t="s">
        <v>53</v>
      </c>
      <c r="B22" s="56">
        <v>3824</v>
      </c>
      <c r="C22" s="56" t="s">
        <v>62</v>
      </c>
      <c r="D22" s="56" t="s">
        <v>62</v>
      </c>
      <c r="E22" s="56" t="s">
        <v>62</v>
      </c>
      <c r="F22" s="56">
        <v>1016</v>
      </c>
      <c r="G22" s="56">
        <v>298</v>
      </c>
      <c r="H22" s="56">
        <v>5469</v>
      </c>
      <c r="I22" s="56">
        <v>1678</v>
      </c>
      <c r="J22" s="56" t="s">
        <v>62</v>
      </c>
      <c r="K22" s="56" t="s">
        <v>62</v>
      </c>
      <c r="L22" s="56">
        <v>3336</v>
      </c>
      <c r="M22" s="56">
        <v>446</v>
      </c>
      <c r="N22" s="56">
        <v>6689</v>
      </c>
      <c r="O22" s="56">
        <v>1678</v>
      </c>
      <c r="P22" s="56" t="s">
        <v>62</v>
      </c>
      <c r="Q22" s="56" t="s">
        <v>62</v>
      </c>
      <c r="R22" s="56">
        <v>4766</v>
      </c>
      <c r="S22" s="56">
        <v>245</v>
      </c>
      <c r="T22" s="56">
        <v>6613</v>
      </c>
      <c r="U22" s="56">
        <v>796</v>
      </c>
      <c r="V22" s="56" t="s">
        <v>62</v>
      </c>
      <c r="W22" s="56" t="s">
        <v>62</v>
      </c>
      <c r="X22" s="64">
        <v>5280</v>
      </c>
      <c r="Y22" s="64">
        <v>47</v>
      </c>
      <c r="Z22" s="56" t="s">
        <v>37</v>
      </c>
      <c r="AA22" s="56" t="s">
        <v>37</v>
      </c>
      <c r="AB22" s="65" t="s">
        <v>62</v>
      </c>
      <c r="AC22" s="65" t="s">
        <v>62</v>
      </c>
      <c r="AD22" s="56" t="s">
        <v>37</v>
      </c>
      <c r="AE22" s="56" t="s">
        <v>37</v>
      </c>
      <c r="AF22" s="66">
        <v>4953</v>
      </c>
      <c r="AG22" s="66" t="s">
        <v>37</v>
      </c>
      <c r="AH22" s="65" t="s">
        <v>62</v>
      </c>
      <c r="AI22" s="65" t="s">
        <v>62</v>
      </c>
      <c r="AJ22" s="66">
        <v>1777</v>
      </c>
      <c r="AK22" s="66" t="s">
        <v>37</v>
      </c>
    </row>
    <row r="23" spans="1:37" ht="47.25">
      <c r="A23" s="61" t="s">
        <v>54</v>
      </c>
      <c r="B23" s="56" t="s">
        <v>62</v>
      </c>
      <c r="C23" s="56" t="s">
        <v>62</v>
      </c>
      <c r="D23" s="56" t="s">
        <v>62</v>
      </c>
      <c r="E23" s="56" t="s">
        <v>62</v>
      </c>
      <c r="F23" s="56" t="s">
        <v>62</v>
      </c>
      <c r="G23" s="56" t="s">
        <v>62</v>
      </c>
      <c r="H23" s="56" t="s">
        <v>37</v>
      </c>
      <c r="I23" s="56" t="s">
        <v>62</v>
      </c>
      <c r="J23" s="56" t="s">
        <v>62</v>
      </c>
      <c r="K23" s="56" t="s">
        <v>62</v>
      </c>
      <c r="L23" s="56" t="s">
        <v>37</v>
      </c>
      <c r="M23" s="56" t="s">
        <v>62</v>
      </c>
      <c r="N23" s="56" t="s">
        <v>37</v>
      </c>
      <c r="O23" s="56" t="s">
        <v>62</v>
      </c>
      <c r="P23" s="56" t="s">
        <v>62</v>
      </c>
      <c r="Q23" s="56" t="s">
        <v>62</v>
      </c>
      <c r="R23" s="56" t="s">
        <v>37</v>
      </c>
      <c r="S23" s="56" t="s">
        <v>62</v>
      </c>
      <c r="T23" s="56" t="s">
        <v>37</v>
      </c>
      <c r="U23" s="56" t="s">
        <v>62</v>
      </c>
      <c r="V23" s="56" t="s">
        <v>62</v>
      </c>
      <c r="W23" s="56" t="s">
        <v>62</v>
      </c>
      <c r="X23" s="56" t="s">
        <v>37</v>
      </c>
      <c r="Y23" s="64" t="s">
        <v>62</v>
      </c>
      <c r="Z23" s="56" t="s">
        <v>37</v>
      </c>
      <c r="AA23" s="56" t="s">
        <v>62</v>
      </c>
      <c r="AB23" s="56" t="s">
        <v>62</v>
      </c>
      <c r="AC23" s="56" t="s">
        <v>62</v>
      </c>
      <c r="AD23" s="56" t="s">
        <v>37</v>
      </c>
      <c r="AE23" s="56" t="s">
        <v>62</v>
      </c>
      <c r="AF23" s="66" t="s">
        <v>37</v>
      </c>
      <c r="AG23" s="66" t="s">
        <v>62</v>
      </c>
      <c r="AH23" s="66" t="s">
        <v>62</v>
      </c>
      <c r="AI23" s="66" t="s">
        <v>62</v>
      </c>
      <c r="AJ23" s="66" t="s">
        <v>37</v>
      </c>
      <c r="AK23" s="66" t="s">
        <v>62</v>
      </c>
    </row>
    <row r="24" spans="1:37" ht="31.5">
      <c r="A24" s="61" t="s">
        <v>55</v>
      </c>
      <c r="B24" s="56">
        <v>931</v>
      </c>
      <c r="C24" s="56">
        <v>643</v>
      </c>
      <c r="D24" s="56" t="s">
        <v>62</v>
      </c>
      <c r="E24" s="56" t="s">
        <v>62</v>
      </c>
      <c r="F24" s="56">
        <v>263</v>
      </c>
      <c r="G24" s="56">
        <v>25</v>
      </c>
      <c r="H24" s="56">
        <v>4588</v>
      </c>
      <c r="I24" s="56">
        <v>2576</v>
      </c>
      <c r="J24" s="56" t="s">
        <v>62</v>
      </c>
      <c r="K24" s="56" t="s">
        <v>62</v>
      </c>
      <c r="L24" s="56">
        <v>366</v>
      </c>
      <c r="M24" s="56">
        <v>1646</v>
      </c>
      <c r="N24" s="56">
        <v>5410</v>
      </c>
      <c r="O24" s="56">
        <v>3447</v>
      </c>
      <c r="P24" s="56" t="s">
        <v>62</v>
      </c>
      <c r="Q24" s="56" t="s">
        <v>62</v>
      </c>
      <c r="R24" s="56">
        <v>560</v>
      </c>
      <c r="S24" s="56">
        <v>1403</v>
      </c>
      <c r="T24" s="56" t="s">
        <v>37</v>
      </c>
      <c r="U24" s="56" t="s">
        <v>37</v>
      </c>
      <c r="V24" s="56" t="s">
        <v>62</v>
      </c>
      <c r="W24" s="56" t="s">
        <v>37</v>
      </c>
      <c r="X24" s="56" t="s">
        <v>37</v>
      </c>
      <c r="Y24" s="64" t="s">
        <v>62</v>
      </c>
      <c r="Z24" s="56" t="s">
        <v>37</v>
      </c>
      <c r="AA24" s="56" t="s">
        <v>37</v>
      </c>
      <c r="AB24" s="65" t="s">
        <v>62</v>
      </c>
      <c r="AC24" s="56" t="s">
        <v>37</v>
      </c>
      <c r="AD24" s="56" t="s">
        <v>37</v>
      </c>
      <c r="AE24" s="56" t="s">
        <v>62</v>
      </c>
      <c r="AF24" s="66" t="s">
        <v>37</v>
      </c>
      <c r="AG24" s="66" t="s">
        <v>37</v>
      </c>
      <c r="AH24" s="65" t="s">
        <v>62</v>
      </c>
      <c r="AI24" s="66" t="s">
        <v>37</v>
      </c>
      <c r="AJ24" s="66" t="s">
        <v>37</v>
      </c>
      <c r="AK24" s="66" t="s">
        <v>37</v>
      </c>
    </row>
    <row r="25" spans="1:37" ht="15">
      <c r="A25" s="87" t="s">
        <v>64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1:37" ht="15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  <row r="28" spans="2:27" ht="15.75">
      <c r="B28" s="34"/>
      <c r="C28" s="15"/>
      <c r="H28" s="36"/>
      <c r="I28" s="15"/>
      <c r="N28" s="34"/>
      <c r="O28" s="15"/>
      <c r="T28" s="37"/>
      <c r="U28" s="15"/>
      <c r="Z28" s="38"/>
      <c r="AA28" s="15"/>
    </row>
    <row r="29" spans="2:27" ht="15.75">
      <c r="B29" s="34"/>
      <c r="C29" s="15"/>
      <c r="H29" s="36"/>
      <c r="I29" s="15"/>
      <c r="N29" s="34"/>
      <c r="O29" s="15"/>
      <c r="T29" s="37"/>
      <c r="U29" s="15"/>
      <c r="Z29" s="38"/>
      <c r="AA29" s="15"/>
    </row>
    <row r="30" spans="2:27" ht="15.75">
      <c r="B30" s="34"/>
      <c r="C30" s="15"/>
      <c r="H30" s="36"/>
      <c r="I30" s="15"/>
      <c r="N30" s="34"/>
      <c r="O30" s="15"/>
      <c r="T30" s="37"/>
      <c r="U30" s="15"/>
      <c r="Z30" s="38"/>
      <c r="AA30" s="15"/>
    </row>
    <row r="31" spans="2:27" ht="15.75">
      <c r="B31" s="34"/>
      <c r="C31" s="15"/>
      <c r="H31" s="36"/>
      <c r="I31" s="15"/>
      <c r="N31" s="34"/>
      <c r="O31" s="15"/>
      <c r="T31" s="37"/>
      <c r="U31" s="15"/>
      <c r="Z31" s="38"/>
      <c r="AA31" s="15"/>
    </row>
    <row r="32" spans="2:27" ht="15.75">
      <c r="B32" s="34"/>
      <c r="C32" s="15"/>
      <c r="H32" s="36"/>
      <c r="I32" s="15"/>
      <c r="N32" s="34"/>
      <c r="O32" s="15"/>
      <c r="T32" s="37"/>
      <c r="U32" s="15"/>
      <c r="Z32" s="38"/>
      <c r="AA32" s="15"/>
    </row>
    <row r="33" spans="2:27" ht="15.75">
      <c r="B33" s="34"/>
      <c r="C33" s="15"/>
      <c r="H33" s="36"/>
      <c r="I33" s="15"/>
      <c r="N33" s="34"/>
      <c r="O33" s="15"/>
      <c r="T33" s="37"/>
      <c r="U33" s="15"/>
      <c r="Z33" s="38"/>
      <c r="AA33" s="15"/>
    </row>
    <row r="34" spans="2:27" ht="15.75">
      <c r="B34" s="34"/>
      <c r="C34" s="15"/>
      <c r="H34" s="36"/>
      <c r="I34" s="15"/>
      <c r="N34" s="34"/>
      <c r="O34" s="15"/>
      <c r="T34" s="37"/>
      <c r="U34" s="15"/>
      <c r="Z34" s="38"/>
      <c r="AA34" s="15"/>
    </row>
    <row r="35" spans="2:27" ht="15.75">
      <c r="B35" s="34"/>
      <c r="C35" s="15"/>
      <c r="H35" s="36"/>
      <c r="I35" s="15"/>
      <c r="N35" s="34"/>
      <c r="O35" s="15"/>
      <c r="T35" s="37"/>
      <c r="U35" s="15"/>
      <c r="Z35" s="38"/>
      <c r="AA35" s="15"/>
    </row>
    <row r="36" spans="2:27" ht="15.75">
      <c r="B36" s="34"/>
      <c r="C36" s="15"/>
      <c r="H36" s="36"/>
      <c r="I36" s="15"/>
      <c r="N36" s="34"/>
      <c r="O36" s="15"/>
      <c r="T36" s="37"/>
      <c r="U36" s="15"/>
      <c r="Z36" s="38"/>
      <c r="AA36" s="15"/>
    </row>
    <row r="37" spans="2:27" ht="15.75">
      <c r="B37" s="34"/>
      <c r="C37" s="15"/>
      <c r="H37" s="36"/>
      <c r="I37" s="15"/>
      <c r="N37" s="34"/>
      <c r="O37" s="15"/>
      <c r="T37" s="37"/>
      <c r="U37" s="15"/>
      <c r="Z37" s="38"/>
      <c r="AA37" s="15"/>
    </row>
    <row r="38" spans="2:27" ht="15.75">
      <c r="B38" s="34"/>
      <c r="C38" s="15"/>
      <c r="H38" s="36"/>
      <c r="I38" s="15"/>
      <c r="N38" s="34"/>
      <c r="O38" s="15"/>
      <c r="T38" s="37"/>
      <c r="U38" s="15"/>
      <c r="Z38" s="38"/>
      <c r="AA38" s="15"/>
    </row>
    <row r="39" spans="2:27" ht="15.75">
      <c r="B39" s="34"/>
      <c r="C39" s="15"/>
      <c r="H39" s="36"/>
      <c r="I39" s="15"/>
      <c r="N39" s="34"/>
      <c r="O39" s="15"/>
      <c r="T39" s="37"/>
      <c r="U39" s="15"/>
      <c r="Z39" s="38"/>
      <c r="AA39" s="15"/>
    </row>
    <row r="40" spans="2:27" ht="15.75">
      <c r="B40" s="34"/>
      <c r="C40" s="15"/>
      <c r="H40" s="36"/>
      <c r="I40" s="15"/>
      <c r="N40" s="34"/>
      <c r="O40" s="15"/>
      <c r="T40" s="37"/>
      <c r="U40" s="15"/>
      <c r="Z40" s="38"/>
      <c r="AA40" s="15"/>
    </row>
    <row r="41" spans="2:27" ht="15.75">
      <c r="B41" s="34"/>
      <c r="C41" s="15"/>
      <c r="H41" s="36"/>
      <c r="I41" s="15"/>
      <c r="N41" s="34"/>
      <c r="O41" s="15"/>
      <c r="T41" s="37"/>
      <c r="U41" s="15"/>
      <c r="Z41" s="38"/>
      <c r="AA41" s="15"/>
    </row>
    <row r="42" spans="2:27" ht="15.75">
      <c r="B42" s="34"/>
      <c r="C42" s="15"/>
      <c r="H42" s="36"/>
      <c r="I42" s="15"/>
      <c r="N42" s="34"/>
      <c r="O42" s="15"/>
      <c r="T42" s="37"/>
      <c r="U42" s="15"/>
      <c r="Z42" s="38"/>
      <c r="AA42" s="15"/>
    </row>
    <row r="43" spans="2:27" ht="15.75">
      <c r="B43" s="34"/>
      <c r="C43" s="15"/>
      <c r="H43" s="36"/>
      <c r="I43" s="15"/>
      <c r="N43" s="34"/>
      <c r="O43" s="15"/>
      <c r="T43" s="37"/>
      <c r="U43" s="15"/>
      <c r="Z43" s="38"/>
      <c r="AA43" s="15"/>
    </row>
    <row r="44" spans="2:27" ht="15.75">
      <c r="B44" s="35"/>
      <c r="C44" s="15"/>
      <c r="H44" s="36"/>
      <c r="I44" s="15"/>
      <c r="N44" s="35"/>
      <c r="O44" s="15"/>
      <c r="T44" s="37"/>
      <c r="U44" s="15"/>
      <c r="Z44" s="39"/>
      <c r="AA44" s="15"/>
    </row>
    <row r="45" spans="2:27" ht="15.75">
      <c r="B45" s="34"/>
      <c r="C45" s="15"/>
      <c r="H45" s="36"/>
      <c r="I45" s="15"/>
      <c r="N45" s="34"/>
      <c r="O45" s="15"/>
      <c r="T45" s="37"/>
      <c r="U45" s="15"/>
      <c r="Z45" s="38"/>
      <c r="AA45" s="15"/>
    </row>
    <row r="46" spans="2:27" ht="15.75">
      <c r="B46" s="35"/>
      <c r="C46" s="15"/>
      <c r="H46" s="36"/>
      <c r="I46" s="15"/>
      <c r="N46" s="34"/>
      <c r="O46" s="15"/>
      <c r="T46" s="37"/>
      <c r="U46" s="15"/>
      <c r="Z46" s="38"/>
      <c r="AA46" s="15"/>
    </row>
    <row r="47" spans="2:27" ht="15.75">
      <c r="B47" s="34"/>
      <c r="C47" s="15"/>
      <c r="H47" s="36"/>
      <c r="I47" s="15"/>
      <c r="N47" s="34"/>
      <c r="O47" s="15"/>
      <c r="T47" s="37"/>
      <c r="U47" s="15"/>
      <c r="Z47" s="38"/>
      <c r="AA47" s="15"/>
    </row>
  </sheetData>
  <sheetProtection/>
  <mergeCells count="9">
    <mergeCell ref="A25:AK26"/>
    <mergeCell ref="A2:AK2"/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"/>
  <sheetViews>
    <sheetView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F16384"/>
    </sheetView>
  </sheetViews>
  <sheetFormatPr defaultColWidth="8.8515625" defaultRowHeight="15"/>
  <cols>
    <col min="1" max="1" width="35.7109375" style="2" customWidth="1"/>
    <col min="2" max="2" width="16.00390625" style="2" customWidth="1"/>
    <col min="3" max="3" width="14.140625" style="2" customWidth="1"/>
    <col min="4" max="4" width="11.421875" style="2" customWidth="1"/>
    <col min="5" max="6" width="16.00390625" style="2" customWidth="1"/>
    <col min="7" max="7" width="14.8515625" style="2" customWidth="1"/>
    <col min="8" max="8" width="16.00390625" style="2" customWidth="1"/>
    <col min="9" max="9" width="14.140625" style="2" customWidth="1"/>
    <col min="10" max="10" width="12.7109375" style="2" customWidth="1"/>
    <col min="11" max="12" width="16.00390625" style="2" customWidth="1"/>
    <col min="13" max="13" width="15.00390625" style="2" customWidth="1"/>
    <col min="14" max="14" width="16.00390625" style="2" customWidth="1"/>
    <col min="15" max="15" width="14.140625" style="2" customWidth="1"/>
    <col min="16" max="16" width="11.421875" style="2" customWidth="1"/>
    <col min="17" max="18" width="16.00390625" style="2" customWidth="1"/>
    <col min="19" max="19" width="15.00390625" style="2" customWidth="1"/>
    <col min="20" max="20" width="16.00390625" style="2" customWidth="1"/>
    <col min="21" max="21" width="14.140625" style="2" customWidth="1"/>
    <col min="22" max="22" width="11.421875" style="2" customWidth="1"/>
    <col min="23" max="24" width="16.00390625" style="2" customWidth="1"/>
    <col min="25" max="25" width="14.8515625" style="2" customWidth="1"/>
    <col min="26" max="26" width="16.00390625" style="2" customWidth="1"/>
    <col min="27" max="27" width="15.421875" style="2" customWidth="1"/>
    <col min="28" max="28" width="12.7109375" style="2" customWidth="1"/>
    <col min="29" max="32" width="16.00390625" style="2" customWidth="1"/>
    <col min="33" max="33" width="15.421875" style="2" customWidth="1"/>
    <col min="34" max="34" width="12.7109375" style="2" customWidth="1"/>
    <col min="35" max="37" width="16.00390625" style="2" customWidth="1"/>
    <col min="38" max="16384" width="8.8515625" style="2" customWidth="1"/>
  </cols>
  <sheetData>
    <row r="1" spans="1:25" ht="28.5" customHeight="1">
      <c r="A1" s="7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7" ht="34.5" customHeight="1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37" ht="15.75">
      <c r="A3" s="86"/>
      <c r="B3" s="84">
        <v>2017</v>
      </c>
      <c r="C3" s="84"/>
      <c r="D3" s="84"/>
      <c r="E3" s="84"/>
      <c r="F3" s="84"/>
      <c r="G3" s="84"/>
      <c r="H3" s="84">
        <v>2018</v>
      </c>
      <c r="I3" s="84"/>
      <c r="J3" s="84"/>
      <c r="K3" s="84"/>
      <c r="L3" s="84"/>
      <c r="M3" s="84"/>
      <c r="N3" s="84">
        <v>2019</v>
      </c>
      <c r="O3" s="84"/>
      <c r="P3" s="84"/>
      <c r="Q3" s="84"/>
      <c r="R3" s="84"/>
      <c r="S3" s="84"/>
      <c r="T3" s="84">
        <v>2020</v>
      </c>
      <c r="U3" s="84"/>
      <c r="V3" s="84"/>
      <c r="W3" s="84"/>
      <c r="X3" s="84"/>
      <c r="Y3" s="84"/>
      <c r="Z3" s="84">
        <v>2021</v>
      </c>
      <c r="AA3" s="84"/>
      <c r="AB3" s="84"/>
      <c r="AC3" s="84"/>
      <c r="AD3" s="84"/>
      <c r="AE3" s="84"/>
      <c r="AF3" s="84">
        <v>2022</v>
      </c>
      <c r="AG3" s="84"/>
      <c r="AH3" s="84"/>
      <c r="AI3" s="84"/>
      <c r="AJ3" s="84"/>
      <c r="AK3" s="84"/>
    </row>
    <row r="4" spans="1:37" ht="47.25">
      <c r="A4" s="86"/>
      <c r="B4" s="16" t="s">
        <v>3</v>
      </c>
      <c r="C4" s="16" t="s">
        <v>4</v>
      </c>
      <c r="D4" s="14" t="s">
        <v>33</v>
      </c>
      <c r="E4" s="16" t="s">
        <v>5</v>
      </c>
      <c r="F4" s="16" t="s">
        <v>6</v>
      </c>
      <c r="G4" s="16" t="s">
        <v>7</v>
      </c>
      <c r="H4" s="16" t="s">
        <v>3</v>
      </c>
      <c r="I4" s="16" t="s">
        <v>4</v>
      </c>
      <c r="J4" s="14" t="s">
        <v>33</v>
      </c>
      <c r="K4" s="16" t="s">
        <v>5</v>
      </c>
      <c r="L4" s="16" t="s">
        <v>6</v>
      </c>
      <c r="M4" s="16" t="s">
        <v>7</v>
      </c>
      <c r="N4" s="16" t="s">
        <v>3</v>
      </c>
      <c r="O4" s="16" t="s">
        <v>4</v>
      </c>
      <c r="P4" s="14" t="s">
        <v>33</v>
      </c>
      <c r="Q4" s="16" t="s">
        <v>5</v>
      </c>
      <c r="R4" s="16" t="s">
        <v>6</v>
      </c>
      <c r="S4" s="16" t="s">
        <v>7</v>
      </c>
      <c r="T4" s="16" t="s">
        <v>3</v>
      </c>
      <c r="U4" s="16" t="s">
        <v>4</v>
      </c>
      <c r="V4" s="14" t="s">
        <v>33</v>
      </c>
      <c r="W4" s="16" t="s">
        <v>5</v>
      </c>
      <c r="X4" s="16" t="s">
        <v>6</v>
      </c>
      <c r="Y4" s="16" t="s">
        <v>7</v>
      </c>
      <c r="Z4" s="16" t="s">
        <v>3</v>
      </c>
      <c r="AA4" s="16" t="s">
        <v>4</v>
      </c>
      <c r="AB4" s="14" t="s">
        <v>33</v>
      </c>
      <c r="AC4" s="16" t="s">
        <v>5</v>
      </c>
      <c r="AD4" s="16" t="s">
        <v>6</v>
      </c>
      <c r="AE4" s="16" t="s">
        <v>7</v>
      </c>
      <c r="AF4" s="16" t="s">
        <v>3</v>
      </c>
      <c r="AG4" s="16" t="s">
        <v>4</v>
      </c>
      <c r="AH4" s="14" t="s">
        <v>33</v>
      </c>
      <c r="AI4" s="16" t="s">
        <v>5</v>
      </c>
      <c r="AJ4" s="16" t="s">
        <v>6</v>
      </c>
      <c r="AK4" s="16" t="s">
        <v>7</v>
      </c>
    </row>
    <row r="5" spans="1:37" s="1" customFormat="1" ht="31.5">
      <c r="A5" s="22" t="s">
        <v>24</v>
      </c>
      <c r="B5" s="54">
        <v>93023224</v>
      </c>
      <c r="C5" s="54">
        <v>10678625</v>
      </c>
      <c r="D5" s="54">
        <v>111243</v>
      </c>
      <c r="E5" s="54">
        <v>45937142</v>
      </c>
      <c r="F5" s="54">
        <v>28557201</v>
      </c>
      <c r="G5" s="54">
        <v>6524384</v>
      </c>
      <c r="H5" s="54">
        <v>93563163</v>
      </c>
      <c r="I5" s="54">
        <v>9531253</v>
      </c>
      <c r="J5" s="54">
        <v>131886</v>
      </c>
      <c r="K5" s="54">
        <v>46698717</v>
      </c>
      <c r="L5" s="54">
        <v>29258015</v>
      </c>
      <c r="M5" s="54">
        <v>6645268</v>
      </c>
      <c r="N5" s="54">
        <v>124125823</v>
      </c>
      <c r="O5" s="54">
        <v>17594545</v>
      </c>
      <c r="P5" s="54">
        <v>118364</v>
      </c>
      <c r="Q5" s="54">
        <v>53966420</v>
      </c>
      <c r="R5" s="54">
        <v>37822160</v>
      </c>
      <c r="S5" s="54">
        <v>11018897</v>
      </c>
      <c r="T5" s="54">
        <v>144540442</v>
      </c>
      <c r="U5" s="54">
        <v>14261757</v>
      </c>
      <c r="V5" s="54">
        <v>165868</v>
      </c>
      <c r="W5" s="54">
        <v>72738869</v>
      </c>
      <c r="X5" s="54">
        <v>44205870</v>
      </c>
      <c r="Y5" s="54">
        <v>12118229</v>
      </c>
      <c r="Z5" s="62">
        <v>180092818</v>
      </c>
      <c r="AA5" s="62">
        <v>14767247</v>
      </c>
      <c r="AB5" s="62">
        <v>367441</v>
      </c>
      <c r="AC5" s="62">
        <v>87732935</v>
      </c>
      <c r="AD5" s="62">
        <v>61967243</v>
      </c>
      <c r="AE5" s="62">
        <v>13323111</v>
      </c>
      <c r="AF5" s="54">
        <v>220291297</v>
      </c>
      <c r="AG5" s="62">
        <v>20066218</v>
      </c>
      <c r="AH5" s="62">
        <v>538222</v>
      </c>
      <c r="AI5" s="62">
        <v>106451939</v>
      </c>
      <c r="AJ5" s="62">
        <v>72310488</v>
      </c>
      <c r="AK5" s="62">
        <v>17514949</v>
      </c>
    </row>
    <row r="6" spans="1:37" ht="47.25">
      <c r="A6" s="61" t="s">
        <v>39</v>
      </c>
      <c r="B6" s="56">
        <v>320863</v>
      </c>
      <c r="C6" s="56">
        <v>48241</v>
      </c>
      <c r="D6" s="56">
        <v>239</v>
      </c>
      <c r="E6" s="56">
        <v>20636</v>
      </c>
      <c r="F6" s="56">
        <v>92225</v>
      </c>
      <c r="G6" s="56">
        <v>55855</v>
      </c>
      <c r="H6" s="56">
        <v>538521</v>
      </c>
      <c r="I6" s="56">
        <v>104912</v>
      </c>
      <c r="J6" s="56">
        <v>1293</v>
      </c>
      <c r="K6" s="56">
        <v>50775</v>
      </c>
      <c r="L6" s="56">
        <v>108421</v>
      </c>
      <c r="M6" s="56">
        <v>69476</v>
      </c>
      <c r="N6" s="56">
        <v>691648</v>
      </c>
      <c r="O6" s="56">
        <v>319086</v>
      </c>
      <c r="P6" s="56">
        <v>1603</v>
      </c>
      <c r="Q6" s="56">
        <v>55161</v>
      </c>
      <c r="R6" s="56">
        <v>100816</v>
      </c>
      <c r="S6" s="56">
        <v>62010</v>
      </c>
      <c r="T6" s="56">
        <v>407790</v>
      </c>
      <c r="U6" s="56">
        <v>87257</v>
      </c>
      <c r="V6" s="56">
        <v>1713</v>
      </c>
      <c r="W6" s="56">
        <v>35771</v>
      </c>
      <c r="X6" s="67">
        <v>116228</v>
      </c>
      <c r="Y6" s="56">
        <v>57426</v>
      </c>
      <c r="Z6" s="65">
        <v>527863</v>
      </c>
      <c r="AA6" s="65">
        <v>102376</v>
      </c>
      <c r="AB6" s="65">
        <v>209</v>
      </c>
      <c r="AC6" s="65">
        <v>61089</v>
      </c>
      <c r="AD6" s="65">
        <v>171320</v>
      </c>
      <c r="AE6" s="65">
        <v>48832</v>
      </c>
      <c r="AF6" s="56">
        <v>679046</v>
      </c>
      <c r="AG6" s="65">
        <v>168212</v>
      </c>
      <c r="AH6" s="65">
        <v>911</v>
      </c>
      <c r="AI6" s="65">
        <v>53845</v>
      </c>
      <c r="AJ6" s="65">
        <v>211067</v>
      </c>
      <c r="AK6" s="65">
        <v>80026</v>
      </c>
    </row>
    <row r="7" spans="1:37" ht="15.75">
      <c r="A7" s="61" t="s">
        <v>40</v>
      </c>
      <c r="B7" s="56">
        <v>53678234</v>
      </c>
      <c r="C7" s="56">
        <v>5783814</v>
      </c>
      <c r="D7" s="56">
        <v>73218</v>
      </c>
      <c r="E7" s="56">
        <v>28175755</v>
      </c>
      <c r="F7" s="56">
        <v>15121049</v>
      </c>
      <c r="G7" s="56">
        <v>3757137</v>
      </c>
      <c r="H7" s="56">
        <v>49106770</v>
      </c>
      <c r="I7" s="56">
        <v>4987770</v>
      </c>
      <c r="J7" s="56">
        <v>65462</v>
      </c>
      <c r="K7" s="56">
        <v>24753200</v>
      </c>
      <c r="L7" s="56">
        <v>15165312</v>
      </c>
      <c r="M7" s="56">
        <v>3507413</v>
      </c>
      <c r="N7" s="56">
        <v>58045595</v>
      </c>
      <c r="O7" s="56">
        <v>5308652</v>
      </c>
      <c r="P7" s="56">
        <v>68083</v>
      </c>
      <c r="Q7" s="56">
        <v>27764692</v>
      </c>
      <c r="R7" s="56">
        <v>16743697</v>
      </c>
      <c r="S7" s="56">
        <v>5128255</v>
      </c>
      <c r="T7" s="56">
        <v>59335031</v>
      </c>
      <c r="U7" s="56">
        <v>5571412</v>
      </c>
      <c r="V7" s="56">
        <v>101641</v>
      </c>
      <c r="W7" s="56">
        <v>29400627</v>
      </c>
      <c r="X7" s="67">
        <v>18090473</v>
      </c>
      <c r="Y7" s="56">
        <v>5774318</v>
      </c>
      <c r="Z7" s="65">
        <v>75680747</v>
      </c>
      <c r="AA7" s="65">
        <v>7059300</v>
      </c>
      <c r="AB7" s="65">
        <v>92597</v>
      </c>
      <c r="AC7" s="65">
        <v>35031931</v>
      </c>
      <c r="AD7" s="65">
        <v>25423718</v>
      </c>
      <c r="AE7" s="65">
        <v>6746624</v>
      </c>
      <c r="AF7" s="56">
        <v>111711151</v>
      </c>
      <c r="AG7" s="65">
        <v>8903892</v>
      </c>
      <c r="AH7" s="65">
        <v>301956</v>
      </c>
      <c r="AI7" s="65">
        <v>56541139</v>
      </c>
      <c r="AJ7" s="65">
        <v>33595757</v>
      </c>
      <c r="AK7" s="65">
        <v>9333862</v>
      </c>
    </row>
    <row r="8" spans="1:37" ht="21" customHeight="1">
      <c r="A8" s="61" t="s">
        <v>41</v>
      </c>
      <c r="B8" s="56">
        <v>532931</v>
      </c>
      <c r="C8" s="56">
        <v>139029</v>
      </c>
      <c r="D8" s="56">
        <v>3266</v>
      </c>
      <c r="E8" s="56">
        <v>16611</v>
      </c>
      <c r="F8" s="56">
        <v>288413</v>
      </c>
      <c r="G8" s="56">
        <v>70491</v>
      </c>
      <c r="H8" s="56">
        <v>715955</v>
      </c>
      <c r="I8" s="56">
        <v>125543</v>
      </c>
      <c r="J8" s="56">
        <v>3436</v>
      </c>
      <c r="K8" s="56">
        <v>25248</v>
      </c>
      <c r="L8" s="56">
        <v>412255</v>
      </c>
      <c r="M8" s="56">
        <v>135032</v>
      </c>
      <c r="N8" s="56">
        <v>1563320</v>
      </c>
      <c r="O8" s="56">
        <v>250166</v>
      </c>
      <c r="P8" s="56">
        <v>4350</v>
      </c>
      <c r="Q8" s="56">
        <v>43589</v>
      </c>
      <c r="R8" s="56">
        <v>997620</v>
      </c>
      <c r="S8" s="56">
        <v>259769</v>
      </c>
      <c r="T8" s="56">
        <v>1241858</v>
      </c>
      <c r="U8" s="56">
        <v>207081</v>
      </c>
      <c r="V8" s="56">
        <v>948</v>
      </c>
      <c r="W8" s="56">
        <v>27449</v>
      </c>
      <c r="X8" s="67">
        <v>761996</v>
      </c>
      <c r="Y8" s="56">
        <v>235670</v>
      </c>
      <c r="Z8" s="65">
        <v>783873</v>
      </c>
      <c r="AA8" s="65">
        <v>114237</v>
      </c>
      <c r="AB8" s="65">
        <v>328</v>
      </c>
      <c r="AC8" s="65">
        <v>46773</v>
      </c>
      <c r="AD8" s="65">
        <v>367282</v>
      </c>
      <c r="AE8" s="65">
        <v>231500</v>
      </c>
      <c r="AF8" s="56">
        <v>1060311</v>
      </c>
      <c r="AG8" s="65">
        <v>199546</v>
      </c>
      <c r="AH8" s="65">
        <v>551</v>
      </c>
      <c r="AI8" s="65">
        <v>40324</v>
      </c>
      <c r="AJ8" s="65">
        <v>467657</v>
      </c>
      <c r="AK8" s="65">
        <v>337786</v>
      </c>
    </row>
    <row r="9" spans="1:39" ht="47.25">
      <c r="A9" s="61" t="s">
        <v>29</v>
      </c>
      <c r="B9" s="56">
        <v>10508515</v>
      </c>
      <c r="C9" s="56">
        <v>2068842</v>
      </c>
      <c r="D9" s="56">
        <v>1967</v>
      </c>
      <c r="E9" s="56">
        <v>4806397</v>
      </c>
      <c r="F9" s="56">
        <v>3279642</v>
      </c>
      <c r="G9" s="56">
        <v>328522</v>
      </c>
      <c r="H9" s="56">
        <v>10040916</v>
      </c>
      <c r="I9" s="56">
        <v>1407612</v>
      </c>
      <c r="J9" s="56">
        <v>2305</v>
      </c>
      <c r="K9" s="56">
        <v>4777304</v>
      </c>
      <c r="L9" s="56">
        <v>3458218</v>
      </c>
      <c r="M9" s="56">
        <v>375578</v>
      </c>
      <c r="N9" s="56">
        <v>27044912</v>
      </c>
      <c r="O9" s="56">
        <v>6547563</v>
      </c>
      <c r="P9" s="56">
        <v>3586</v>
      </c>
      <c r="Q9" s="56">
        <v>10768625</v>
      </c>
      <c r="R9" s="56">
        <v>8295905</v>
      </c>
      <c r="S9" s="56">
        <v>1400737</v>
      </c>
      <c r="T9" s="56">
        <v>13997932</v>
      </c>
      <c r="U9" s="56">
        <v>2193123</v>
      </c>
      <c r="V9" s="56">
        <v>8457</v>
      </c>
      <c r="W9" s="56">
        <v>7008899</v>
      </c>
      <c r="X9" s="67">
        <v>4313407</v>
      </c>
      <c r="Y9" s="56">
        <v>467913</v>
      </c>
      <c r="Z9" s="65">
        <v>10865676</v>
      </c>
      <c r="AA9" s="65">
        <v>1567189</v>
      </c>
      <c r="AB9" s="65">
        <v>1006</v>
      </c>
      <c r="AC9" s="65">
        <v>4900864</v>
      </c>
      <c r="AD9" s="65">
        <v>4070724</v>
      </c>
      <c r="AE9" s="65">
        <v>312987</v>
      </c>
      <c r="AF9" s="66">
        <v>16910758</v>
      </c>
      <c r="AG9" s="65">
        <v>4450019</v>
      </c>
      <c r="AH9" s="65">
        <v>1525</v>
      </c>
      <c r="AI9" s="65">
        <v>5582666</v>
      </c>
      <c r="AJ9" s="65">
        <v>6352940</v>
      </c>
      <c r="AK9" s="65">
        <v>507124</v>
      </c>
      <c r="AL9" s="59"/>
      <c r="AM9" s="59"/>
    </row>
    <row r="10" spans="1:39" ht="64.5" customHeight="1">
      <c r="A10" s="61" t="s">
        <v>42</v>
      </c>
      <c r="B10" s="56">
        <v>176248</v>
      </c>
      <c r="C10" s="56">
        <v>40153</v>
      </c>
      <c r="D10" s="56" t="s">
        <v>62</v>
      </c>
      <c r="E10" s="56">
        <v>29360</v>
      </c>
      <c r="F10" s="56">
        <v>48886</v>
      </c>
      <c r="G10" s="56">
        <v>18687</v>
      </c>
      <c r="H10" s="56">
        <v>215116</v>
      </c>
      <c r="I10" s="56">
        <v>44697</v>
      </c>
      <c r="J10" s="56" t="s">
        <v>62</v>
      </c>
      <c r="K10" s="56">
        <v>38407</v>
      </c>
      <c r="L10" s="56">
        <v>65163</v>
      </c>
      <c r="M10" s="56">
        <v>19190</v>
      </c>
      <c r="N10" s="56">
        <v>384378</v>
      </c>
      <c r="O10" s="56">
        <v>48830</v>
      </c>
      <c r="P10" s="56" t="s">
        <v>36</v>
      </c>
      <c r="Q10" s="56">
        <v>197318</v>
      </c>
      <c r="R10" s="56">
        <v>111567</v>
      </c>
      <c r="S10" s="56">
        <v>25730</v>
      </c>
      <c r="T10" s="56">
        <v>438145</v>
      </c>
      <c r="U10" s="56">
        <v>53125</v>
      </c>
      <c r="V10" s="56">
        <v>117</v>
      </c>
      <c r="W10" s="56">
        <v>241088</v>
      </c>
      <c r="X10" s="67">
        <v>111576</v>
      </c>
      <c r="Y10" s="56">
        <v>31423</v>
      </c>
      <c r="Z10" s="65">
        <v>529126</v>
      </c>
      <c r="AA10" s="65">
        <v>58310</v>
      </c>
      <c r="AB10" s="65" t="s">
        <v>62</v>
      </c>
      <c r="AC10" s="65">
        <v>295219</v>
      </c>
      <c r="AD10" s="65">
        <v>128344</v>
      </c>
      <c r="AE10" s="65">
        <v>40606</v>
      </c>
      <c r="AF10" s="66">
        <v>582972</v>
      </c>
      <c r="AG10" s="65">
        <v>54285</v>
      </c>
      <c r="AH10" s="65" t="s">
        <v>62</v>
      </c>
      <c r="AI10" s="65">
        <v>311125</v>
      </c>
      <c r="AJ10" s="65">
        <v>154024</v>
      </c>
      <c r="AK10" s="65">
        <v>53822</v>
      </c>
      <c r="AL10" s="59"/>
      <c r="AM10" s="59"/>
    </row>
    <row r="11" spans="1:39" ht="15.75">
      <c r="A11" s="61" t="s">
        <v>43</v>
      </c>
      <c r="B11" s="56">
        <v>946767</v>
      </c>
      <c r="C11" s="56">
        <v>60084</v>
      </c>
      <c r="D11" s="56">
        <v>1730</v>
      </c>
      <c r="E11" s="56">
        <v>21205</v>
      </c>
      <c r="F11" s="56">
        <v>493816</v>
      </c>
      <c r="G11" s="56">
        <v>325690</v>
      </c>
      <c r="H11" s="56">
        <v>3217461</v>
      </c>
      <c r="I11" s="56">
        <v>228167</v>
      </c>
      <c r="J11" s="56">
        <v>15232</v>
      </c>
      <c r="K11" s="56">
        <v>561942</v>
      </c>
      <c r="L11" s="56">
        <v>1651848</v>
      </c>
      <c r="M11" s="56">
        <v>740165</v>
      </c>
      <c r="N11" s="56">
        <v>4850210</v>
      </c>
      <c r="O11" s="56">
        <v>2087720</v>
      </c>
      <c r="P11" s="56">
        <v>11444</v>
      </c>
      <c r="Q11" s="56">
        <v>75336</v>
      </c>
      <c r="R11" s="56">
        <v>1578111</v>
      </c>
      <c r="S11" s="56">
        <v>1085757</v>
      </c>
      <c r="T11" s="56">
        <v>7362816</v>
      </c>
      <c r="U11" s="56">
        <v>2384654</v>
      </c>
      <c r="V11" s="56">
        <v>13493</v>
      </c>
      <c r="W11" s="56">
        <v>130292</v>
      </c>
      <c r="X11" s="67">
        <v>2572582</v>
      </c>
      <c r="Y11" s="56">
        <v>2244341</v>
      </c>
      <c r="Z11" s="65">
        <v>6552802</v>
      </c>
      <c r="AA11" s="65">
        <v>1208705</v>
      </c>
      <c r="AB11" s="65">
        <v>9750</v>
      </c>
      <c r="AC11" s="65">
        <v>329967</v>
      </c>
      <c r="AD11" s="65">
        <v>2512756</v>
      </c>
      <c r="AE11" s="65">
        <v>2377142</v>
      </c>
      <c r="AF11" s="66">
        <v>5985224</v>
      </c>
      <c r="AG11" s="65">
        <v>236182</v>
      </c>
      <c r="AH11" s="65">
        <v>2549</v>
      </c>
      <c r="AI11" s="65">
        <v>96635</v>
      </c>
      <c r="AJ11" s="65">
        <v>2806873</v>
      </c>
      <c r="AK11" s="65">
        <v>2821894</v>
      </c>
      <c r="AL11" s="59"/>
      <c r="AM11" s="59"/>
    </row>
    <row r="12" spans="1:39" ht="47.25">
      <c r="A12" s="61" t="s">
        <v>44</v>
      </c>
      <c r="B12" s="56">
        <v>1225713</v>
      </c>
      <c r="C12" s="56">
        <v>183464</v>
      </c>
      <c r="D12" s="56">
        <v>1594</v>
      </c>
      <c r="E12" s="56">
        <v>270776</v>
      </c>
      <c r="F12" s="56">
        <v>652216</v>
      </c>
      <c r="G12" s="56">
        <v>84479</v>
      </c>
      <c r="H12" s="56">
        <v>1527504</v>
      </c>
      <c r="I12" s="56">
        <v>254204</v>
      </c>
      <c r="J12" s="56">
        <v>4065</v>
      </c>
      <c r="K12" s="56">
        <v>497801</v>
      </c>
      <c r="L12" s="56">
        <v>644144</v>
      </c>
      <c r="M12" s="56">
        <v>113215</v>
      </c>
      <c r="N12" s="56">
        <v>1639141</v>
      </c>
      <c r="O12" s="56">
        <v>177263</v>
      </c>
      <c r="P12" s="56">
        <v>647</v>
      </c>
      <c r="Q12" s="56">
        <v>604517</v>
      </c>
      <c r="R12" s="56">
        <v>758619</v>
      </c>
      <c r="S12" s="56">
        <v>96898</v>
      </c>
      <c r="T12" s="56">
        <v>33465098</v>
      </c>
      <c r="U12" s="56">
        <v>1078037</v>
      </c>
      <c r="V12" s="56">
        <v>680</v>
      </c>
      <c r="W12" s="56">
        <v>22264349</v>
      </c>
      <c r="X12" s="67">
        <v>9995791</v>
      </c>
      <c r="Y12" s="56">
        <v>124240</v>
      </c>
      <c r="Z12" s="65">
        <v>54799233</v>
      </c>
      <c r="AA12" s="65">
        <v>1591644</v>
      </c>
      <c r="AB12" s="65">
        <v>931</v>
      </c>
      <c r="AC12" s="65">
        <v>31841742</v>
      </c>
      <c r="AD12" s="65">
        <v>21221864</v>
      </c>
      <c r="AE12" s="65">
        <v>139641</v>
      </c>
      <c r="AF12" s="66">
        <v>40001705</v>
      </c>
      <c r="AG12" s="65">
        <v>2054081</v>
      </c>
      <c r="AH12" s="65" t="s">
        <v>37</v>
      </c>
      <c r="AI12" s="65">
        <v>21235507</v>
      </c>
      <c r="AJ12" s="65">
        <v>16402997</v>
      </c>
      <c r="AK12" s="65">
        <v>304228</v>
      </c>
      <c r="AL12" s="59"/>
      <c r="AM12" s="59"/>
    </row>
    <row r="13" spans="1:39" ht="15.75">
      <c r="A13" s="61" t="s">
        <v>45</v>
      </c>
      <c r="B13" s="56">
        <v>20632582</v>
      </c>
      <c r="C13" s="56">
        <v>1674216</v>
      </c>
      <c r="D13" s="56">
        <v>26761</v>
      </c>
      <c r="E13" s="56">
        <v>11566169</v>
      </c>
      <c r="F13" s="56">
        <v>6144638</v>
      </c>
      <c r="G13" s="56">
        <v>1170953</v>
      </c>
      <c r="H13" s="56">
        <v>22709337</v>
      </c>
      <c r="I13" s="56">
        <v>1794244</v>
      </c>
      <c r="J13" s="56">
        <v>35053</v>
      </c>
      <c r="K13" s="56">
        <v>14130502</v>
      </c>
      <c r="L13" s="56">
        <v>5439773</v>
      </c>
      <c r="M13" s="56">
        <v>986889</v>
      </c>
      <c r="N13" s="56">
        <v>22923722</v>
      </c>
      <c r="O13" s="56">
        <v>1956600</v>
      </c>
      <c r="P13" s="56">
        <v>20996</v>
      </c>
      <c r="Q13" s="56">
        <v>12681474</v>
      </c>
      <c r="R13" s="56">
        <v>6055442</v>
      </c>
      <c r="S13" s="56">
        <v>1962768</v>
      </c>
      <c r="T13" s="56">
        <v>21066269</v>
      </c>
      <c r="U13" s="56">
        <v>1896801</v>
      </c>
      <c r="V13" s="56">
        <v>29236</v>
      </c>
      <c r="W13" s="56">
        <v>11670634</v>
      </c>
      <c r="X13" s="67">
        <v>5040117</v>
      </c>
      <c r="Y13" s="56">
        <v>2169733</v>
      </c>
      <c r="Z13" s="65">
        <v>22697809</v>
      </c>
      <c r="AA13" s="65">
        <v>2310900</v>
      </c>
      <c r="AB13" s="65">
        <v>203177</v>
      </c>
      <c r="AC13" s="65">
        <v>13062354</v>
      </c>
      <c r="AD13" s="65">
        <v>4935950</v>
      </c>
      <c r="AE13" s="65">
        <v>2028524</v>
      </c>
      <c r="AF13" s="66">
        <v>33043325</v>
      </c>
      <c r="AG13" s="65">
        <v>2013077</v>
      </c>
      <c r="AH13" s="65">
        <v>85781</v>
      </c>
      <c r="AI13" s="65">
        <v>19763296</v>
      </c>
      <c r="AJ13" s="65">
        <v>8325274</v>
      </c>
      <c r="AK13" s="65">
        <v>2926740</v>
      </c>
      <c r="AL13" s="59"/>
      <c r="AM13" s="59"/>
    </row>
    <row r="14" spans="1:39" ht="47.25">
      <c r="A14" s="61" t="s">
        <v>46</v>
      </c>
      <c r="B14" s="56">
        <v>8196</v>
      </c>
      <c r="C14" s="56">
        <v>1157</v>
      </c>
      <c r="D14" s="56">
        <v>5</v>
      </c>
      <c r="E14" s="56" t="s">
        <v>62</v>
      </c>
      <c r="F14" s="56">
        <v>5127</v>
      </c>
      <c r="G14" s="56">
        <v>1779</v>
      </c>
      <c r="H14" s="56">
        <v>15770</v>
      </c>
      <c r="I14" s="56">
        <v>5076</v>
      </c>
      <c r="J14" s="56">
        <v>5</v>
      </c>
      <c r="K14" s="56">
        <v>19</v>
      </c>
      <c r="L14" s="56">
        <v>6989</v>
      </c>
      <c r="M14" s="56">
        <v>3570</v>
      </c>
      <c r="N14" s="56">
        <v>38931</v>
      </c>
      <c r="O14" s="56">
        <v>23501</v>
      </c>
      <c r="P14" s="56">
        <v>1187</v>
      </c>
      <c r="Q14" s="56">
        <v>87</v>
      </c>
      <c r="R14" s="56">
        <v>13753</v>
      </c>
      <c r="S14" s="56">
        <v>1546</v>
      </c>
      <c r="T14" s="56">
        <v>24991</v>
      </c>
      <c r="U14" s="56">
        <v>16790</v>
      </c>
      <c r="V14" s="56">
        <v>2373</v>
      </c>
      <c r="W14" s="56">
        <v>14</v>
      </c>
      <c r="X14" s="67">
        <v>7944</v>
      </c>
      <c r="Y14" s="56">
        <v>243</v>
      </c>
      <c r="Z14" s="65">
        <v>37810</v>
      </c>
      <c r="AA14" s="65">
        <v>22574</v>
      </c>
      <c r="AB14" s="65">
        <v>5417</v>
      </c>
      <c r="AC14" s="65">
        <v>26</v>
      </c>
      <c r="AD14" s="65">
        <v>10466</v>
      </c>
      <c r="AE14" s="65">
        <v>4704</v>
      </c>
      <c r="AF14" s="66">
        <v>39546</v>
      </c>
      <c r="AG14" s="65">
        <v>21893</v>
      </c>
      <c r="AH14" s="65" t="s">
        <v>37</v>
      </c>
      <c r="AI14" s="65" t="s">
        <v>37</v>
      </c>
      <c r="AJ14" s="65">
        <v>11184</v>
      </c>
      <c r="AK14" s="65">
        <v>5827</v>
      </c>
      <c r="AL14" s="59"/>
      <c r="AM14" s="59"/>
    </row>
    <row r="15" spans="1:39" ht="31.5">
      <c r="A15" s="61" t="s">
        <v>47</v>
      </c>
      <c r="B15" s="56">
        <v>2603105</v>
      </c>
      <c r="C15" s="56">
        <v>66337</v>
      </c>
      <c r="D15" s="56">
        <v>41</v>
      </c>
      <c r="E15" s="56">
        <v>751347</v>
      </c>
      <c r="F15" s="56">
        <v>1730020</v>
      </c>
      <c r="G15" s="56">
        <v>27479</v>
      </c>
      <c r="H15" s="56">
        <v>2335473</v>
      </c>
      <c r="I15" s="56">
        <v>72068</v>
      </c>
      <c r="J15" s="56">
        <v>105</v>
      </c>
      <c r="K15" s="56">
        <v>831905</v>
      </c>
      <c r="L15" s="56">
        <v>1390409</v>
      </c>
      <c r="M15" s="56">
        <v>27697</v>
      </c>
      <c r="N15" s="56">
        <v>2408372</v>
      </c>
      <c r="O15" s="56">
        <v>89859</v>
      </c>
      <c r="P15" s="56">
        <v>47</v>
      </c>
      <c r="Q15" s="56">
        <v>695992</v>
      </c>
      <c r="R15" s="56">
        <v>1584438</v>
      </c>
      <c r="S15" s="56">
        <v>28606</v>
      </c>
      <c r="T15" s="56">
        <v>2320560</v>
      </c>
      <c r="U15" s="56">
        <v>77718</v>
      </c>
      <c r="V15" s="56">
        <v>43</v>
      </c>
      <c r="W15" s="56">
        <v>650683</v>
      </c>
      <c r="X15" s="67">
        <v>1517491</v>
      </c>
      <c r="Y15" s="56">
        <v>26355</v>
      </c>
      <c r="Z15" s="65">
        <v>2259033</v>
      </c>
      <c r="AA15" s="65">
        <v>70903</v>
      </c>
      <c r="AB15" s="65">
        <v>43</v>
      </c>
      <c r="AC15" s="65">
        <v>689106</v>
      </c>
      <c r="AD15" s="65">
        <v>1438091</v>
      </c>
      <c r="AE15" s="65">
        <v>26757</v>
      </c>
      <c r="AF15" s="66">
        <v>3053532</v>
      </c>
      <c r="AG15" s="65">
        <v>174529</v>
      </c>
      <c r="AH15" s="65" t="s">
        <v>37</v>
      </c>
      <c r="AI15" s="65">
        <v>1282999</v>
      </c>
      <c r="AJ15" s="65">
        <v>1542937</v>
      </c>
      <c r="AK15" s="65">
        <v>30394</v>
      </c>
      <c r="AL15" s="59"/>
      <c r="AM15" s="59"/>
    </row>
    <row r="16" spans="1:39" ht="31.5">
      <c r="A16" s="61" t="s">
        <v>48</v>
      </c>
      <c r="B16" s="56">
        <v>1221502</v>
      </c>
      <c r="C16" s="56">
        <v>440750</v>
      </c>
      <c r="D16" s="56">
        <v>621</v>
      </c>
      <c r="E16" s="56">
        <v>7042</v>
      </c>
      <c r="F16" s="56">
        <v>333198</v>
      </c>
      <c r="G16" s="56">
        <v>367892</v>
      </c>
      <c r="H16" s="56">
        <v>1227780</v>
      </c>
      <c r="I16" s="56">
        <v>224110</v>
      </c>
      <c r="J16" s="56">
        <v>373</v>
      </c>
      <c r="K16" s="56">
        <v>35570</v>
      </c>
      <c r="L16" s="56">
        <v>438093</v>
      </c>
      <c r="M16" s="56">
        <v>517761</v>
      </c>
      <c r="N16" s="56">
        <v>1631284</v>
      </c>
      <c r="O16" s="56">
        <v>327738</v>
      </c>
      <c r="P16" s="56">
        <v>271</v>
      </c>
      <c r="Q16" s="56">
        <v>54347</v>
      </c>
      <c r="R16" s="56">
        <v>510904</v>
      </c>
      <c r="S16" s="56">
        <v>622599</v>
      </c>
      <c r="T16" s="56">
        <v>2311510</v>
      </c>
      <c r="U16" s="56">
        <v>420616</v>
      </c>
      <c r="V16" s="56">
        <v>617</v>
      </c>
      <c r="W16" s="56">
        <v>241204</v>
      </c>
      <c r="X16" s="67">
        <v>714497</v>
      </c>
      <c r="Y16" s="56">
        <v>739793</v>
      </c>
      <c r="Z16" s="65">
        <v>1800702</v>
      </c>
      <c r="AA16" s="65">
        <v>210016</v>
      </c>
      <c r="AB16" s="65">
        <v>251</v>
      </c>
      <c r="AC16" s="65">
        <v>232767</v>
      </c>
      <c r="AD16" s="65">
        <v>464129</v>
      </c>
      <c r="AE16" s="65">
        <v>813096</v>
      </c>
      <c r="AF16" s="66">
        <v>1087113</v>
      </c>
      <c r="AG16" s="65">
        <v>213910</v>
      </c>
      <c r="AH16" s="65" t="s">
        <v>37</v>
      </c>
      <c r="AI16" s="65">
        <v>287861</v>
      </c>
      <c r="AJ16" s="65">
        <v>362441</v>
      </c>
      <c r="AK16" s="65">
        <v>124018</v>
      </c>
      <c r="AL16" s="59"/>
      <c r="AM16" s="59"/>
    </row>
    <row r="17" spans="1:39" ht="31.5">
      <c r="A17" s="61" t="s">
        <v>49</v>
      </c>
      <c r="B17" s="56">
        <v>271777</v>
      </c>
      <c r="C17" s="56">
        <v>104229</v>
      </c>
      <c r="D17" s="56">
        <v>1521</v>
      </c>
      <c r="E17" s="56">
        <v>49274</v>
      </c>
      <c r="F17" s="56">
        <v>67253</v>
      </c>
      <c r="G17" s="56">
        <v>25639</v>
      </c>
      <c r="H17" s="56">
        <v>402484</v>
      </c>
      <c r="I17" s="56">
        <v>121458</v>
      </c>
      <c r="J17" s="56">
        <v>4449</v>
      </c>
      <c r="K17" s="56">
        <v>142891</v>
      </c>
      <c r="L17" s="56">
        <v>102578</v>
      </c>
      <c r="M17" s="56">
        <v>31658</v>
      </c>
      <c r="N17" s="56">
        <v>1969840</v>
      </c>
      <c r="O17" s="56">
        <v>277447</v>
      </c>
      <c r="P17" s="56">
        <v>5919</v>
      </c>
      <c r="Q17" s="56">
        <v>853284</v>
      </c>
      <c r="R17" s="56">
        <v>813924</v>
      </c>
      <c r="S17" s="56">
        <v>21210</v>
      </c>
      <c r="T17" s="56">
        <v>1828307</v>
      </c>
      <c r="U17" s="56">
        <v>229334</v>
      </c>
      <c r="V17" s="56">
        <v>4888</v>
      </c>
      <c r="W17" s="56">
        <v>798354</v>
      </c>
      <c r="X17" s="67">
        <v>775882</v>
      </c>
      <c r="Y17" s="56">
        <v>21353</v>
      </c>
      <c r="Z17" s="65">
        <v>1774384</v>
      </c>
      <c r="AA17" s="65">
        <v>228473</v>
      </c>
      <c r="AB17" s="65">
        <v>4752</v>
      </c>
      <c r="AC17" s="65">
        <v>780172</v>
      </c>
      <c r="AD17" s="65">
        <v>748161</v>
      </c>
      <c r="AE17" s="65">
        <v>11544</v>
      </c>
      <c r="AF17" s="66">
        <v>2450077</v>
      </c>
      <c r="AG17" s="65">
        <v>837096</v>
      </c>
      <c r="AH17" s="65" t="s">
        <v>37</v>
      </c>
      <c r="AI17" s="65">
        <v>796575</v>
      </c>
      <c r="AJ17" s="65">
        <v>741690</v>
      </c>
      <c r="AK17" s="65">
        <v>11519</v>
      </c>
      <c r="AL17" s="59"/>
      <c r="AM17" s="59"/>
    </row>
    <row r="18" spans="1:39" ht="47.25">
      <c r="A18" s="61" t="s">
        <v>50</v>
      </c>
      <c r="B18" s="56">
        <v>784787</v>
      </c>
      <c r="C18" s="56">
        <v>62276</v>
      </c>
      <c r="D18" s="56">
        <v>280</v>
      </c>
      <c r="E18" s="56">
        <v>155939</v>
      </c>
      <c r="F18" s="56">
        <v>283607</v>
      </c>
      <c r="G18" s="56">
        <v>270815</v>
      </c>
      <c r="H18" s="56">
        <v>1386252</v>
      </c>
      <c r="I18" s="56">
        <v>143100</v>
      </c>
      <c r="J18" s="56">
        <v>108</v>
      </c>
      <c r="K18" s="56">
        <v>786287</v>
      </c>
      <c r="L18" s="56">
        <v>357175</v>
      </c>
      <c r="M18" s="56">
        <v>96920</v>
      </c>
      <c r="N18" s="56">
        <v>573007</v>
      </c>
      <c r="O18" s="56">
        <v>173040</v>
      </c>
      <c r="P18" s="56">
        <v>125</v>
      </c>
      <c r="Q18" s="56">
        <v>104052</v>
      </c>
      <c r="R18" s="56">
        <v>231320</v>
      </c>
      <c r="S18" s="56">
        <v>62886</v>
      </c>
      <c r="T18" s="56">
        <v>444075</v>
      </c>
      <c r="U18" s="56">
        <v>36776</v>
      </c>
      <c r="V18" s="56">
        <v>1238</v>
      </c>
      <c r="W18" s="56">
        <v>197211</v>
      </c>
      <c r="X18" s="67">
        <v>158853</v>
      </c>
      <c r="Y18" s="56">
        <v>40231</v>
      </c>
      <c r="Z18" s="65">
        <v>1479081</v>
      </c>
      <c r="AA18" s="65">
        <v>214386</v>
      </c>
      <c r="AB18" s="65">
        <v>47866</v>
      </c>
      <c r="AC18" s="65">
        <v>379925</v>
      </c>
      <c r="AD18" s="65">
        <v>448947</v>
      </c>
      <c r="AE18" s="65">
        <v>352606</v>
      </c>
      <c r="AF18" s="66">
        <v>3635839</v>
      </c>
      <c r="AG18" s="65">
        <v>726191</v>
      </c>
      <c r="AH18" s="65">
        <v>137860</v>
      </c>
      <c r="AI18" s="65">
        <v>458916</v>
      </c>
      <c r="AJ18" s="65">
        <v>1318047</v>
      </c>
      <c r="AK18" s="65">
        <v>959030</v>
      </c>
      <c r="AL18" s="59"/>
      <c r="AM18" s="59"/>
    </row>
    <row r="19" spans="1:39" ht="63">
      <c r="A19" s="61" t="s">
        <v>51</v>
      </c>
      <c r="B19" s="56">
        <v>91595</v>
      </c>
      <c r="C19" s="56">
        <v>4951</v>
      </c>
      <c r="D19" s="56" t="s">
        <v>62</v>
      </c>
      <c r="E19" s="56">
        <v>66631</v>
      </c>
      <c r="F19" s="56">
        <v>4158</v>
      </c>
      <c r="G19" s="56">
        <v>15442</v>
      </c>
      <c r="H19" s="56">
        <v>100729</v>
      </c>
      <c r="I19" s="56">
        <v>13850</v>
      </c>
      <c r="J19" s="56" t="s">
        <v>62</v>
      </c>
      <c r="K19" s="56">
        <v>66866</v>
      </c>
      <c r="L19" s="56">
        <v>4046</v>
      </c>
      <c r="M19" s="56">
        <v>15713</v>
      </c>
      <c r="N19" s="56">
        <v>336101</v>
      </c>
      <c r="O19" s="56">
        <v>1881</v>
      </c>
      <c r="P19" s="56">
        <v>106</v>
      </c>
      <c r="Q19" s="56">
        <v>67936</v>
      </c>
      <c r="R19" s="56">
        <v>12281</v>
      </c>
      <c r="S19" s="56">
        <v>253736</v>
      </c>
      <c r="T19" s="56">
        <v>268713</v>
      </c>
      <c r="U19" s="56">
        <v>4004</v>
      </c>
      <c r="V19" s="56">
        <v>424</v>
      </c>
      <c r="W19" s="56">
        <v>72182</v>
      </c>
      <c r="X19" s="67">
        <v>11899</v>
      </c>
      <c r="Y19" s="56">
        <v>180193</v>
      </c>
      <c r="Z19" s="65">
        <v>278405</v>
      </c>
      <c r="AA19" s="65">
        <v>5195</v>
      </c>
      <c r="AB19" s="65">
        <v>1114</v>
      </c>
      <c r="AC19" s="65">
        <v>80871</v>
      </c>
      <c r="AD19" s="65">
        <v>12561</v>
      </c>
      <c r="AE19" s="65">
        <v>179343</v>
      </c>
      <c r="AF19" s="66">
        <v>17655</v>
      </c>
      <c r="AG19" s="65">
        <v>3949</v>
      </c>
      <c r="AH19" s="65" t="s">
        <v>37</v>
      </c>
      <c r="AI19" s="65">
        <v>818</v>
      </c>
      <c r="AJ19" s="65">
        <v>3509</v>
      </c>
      <c r="AK19" s="65">
        <v>9379</v>
      </c>
      <c r="AL19" s="59"/>
      <c r="AM19" s="59"/>
    </row>
    <row r="20" spans="1:39" ht="63">
      <c r="A20" s="61" t="s">
        <v>52</v>
      </c>
      <c r="B20" s="56">
        <v>15654</v>
      </c>
      <c r="C20" s="56">
        <v>439</v>
      </c>
      <c r="D20" s="56" t="s">
        <v>62</v>
      </c>
      <c r="E20" s="56" t="s">
        <v>62</v>
      </c>
      <c r="F20" s="56">
        <v>11674</v>
      </c>
      <c r="G20" s="56">
        <v>3201</v>
      </c>
      <c r="H20" s="56">
        <v>13026</v>
      </c>
      <c r="I20" s="56">
        <v>188</v>
      </c>
      <c r="J20" s="56" t="s">
        <v>62</v>
      </c>
      <c r="K20" s="56" t="s">
        <v>62</v>
      </c>
      <c r="L20" s="56">
        <v>9877</v>
      </c>
      <c r="M20" s="56">
        <v>2899</v>
      </c>
      <c r="N20" s="56">
        <v>14946</v>
      </c>
      <c r="O20" s="56">
        <v>74</v>
      </c>
      <c r="P20" s="56" t="s">
        <v>62</v>
      </c>
      <c r="Q20" s="56">
        <v>10</v>
      </c>
      <c r="R20" s="56">
        <v>8717</v>
      </c>
      <c r="S20" s="56">
        <v>6145</v>
      </c>
      <c r="T20" s="56">
        <v>17964</v>
      </c>
      <c r="U20" s="56">
        <v>861</v>
      </c>
      <c r="V20" s="56" t="s">
        <v>62</v>
      </c>
      <c r="W20" s="56">
        <v>78</v>
      </c>
      <c r="X20" s="67">
        <v>11953</v>
      </c>
      <c r="Y20" s="56">
        <v>4997</v>
      </c>
      <c r="Z20" s="65">
        <v>23633</v>
      </c>
      <c r="AA20" s="65">
        <v>1961</v>
      </c>
      <c r="AB20" s="65" t="s">
        <v>62</v>
      </c>
      <c r="AC20" s="65">
        <v>95</v>
      </c>
      <c r="AD20" s="65">
        <v>11894</v>
      </c>
      <c r="AE20" s="65">
        <v>9161</v>
      </c>
      <c r="AF20" s="66">
        <v>26642</v>
      </c>
      <c r="AG20" s="65">
        <v>5421</v>
      </c>
      <c r="AH20" s="65" t="s">
        <v>37</v>
      </c>
      <c r="AI20" s="65">
        <v>154</v>
      </c>
      <c r="AJ20" s="65">
        <v>12003</v>
      </c>
      <c r="AK20" s="65">
        <v>9022</v>
      </c>
      <c r="AL20" s="59"/>
      <c r="AM20" s="59"/>
    </row>
    <row r="21" spans="1:39" ht="15.75">
      <c r="A21" s="61" t="s">
        <v>30</v>
      </c>
      <c r="B21" s="56" t="s">
        <v>62</v>
      </c>
      <c r="C21" s="56" t="s">
        <v>62</v>
      </c>
      <c r="D21" s="56" t="s">
        <v>62</v>
      </c>
      <c r="E21" s="56" t="s">
        <v>62</v>
      </c>
      <c r="F21" s="56" t="s">
        <v>62</v>
      </c>
      <c r="G21" s="56" t="s">
        <v>62</v>
      </c>
      <c r="H21" s="56" t="s">
        <v>62</v>
      </c>
      <c r="I21" s="56" t="s">
        <v>62</v>
      </c>
      <c r="J21" s="56" t="s">
        <v>62</v>
      </c>
      <c r="K21" s="56" t="s">
        <v>62</v>
      </c>
      <c r="L21" s="56" t="s">
        <v>36</v>
      </c>
      <c r="M21" s="56" t="s">
        <v>62</v>
      </c>
      <c r="N21" s="56" t="s">
        <v>62</v>
      </c>
      <c r="O21" s="56" t="s">
        <v>62</v>
      </c>
      <c r="P21" s="56" t="s">
        <v>62</v>
      </c>
      <c r="Q21" s="56" t="s">
        <v>62</v>
      </c>
      <c r="R21" s="56" t="s">
        <v>36</v>
      </c>
      <c r="S21" s="56" t="s">
        <v>62</v>
      </c>
      <c r="T21" s="56" t="s">
        <v>62</v>
      </c>
      <c r="U21" s="56" t="s">
        <v>62</v>
      </c>
      <c r="V21" s="56" t="s">
        <v>62</v>
      </c>
      <c r="W21" s="56" t="s">
        <v>62</v>
      </c>
      <c r="X21" s="67" t="s">
        <v>62</v>
      </c>
      <c r="Y21" s="67" t="s">
        <v>62</v>
      </c>
      <c r="Z21" s="56" t="s">
        <v>62</v>
      </c>
      <c r="AA21" s="56" t="s">
        <v>62</v>
      </c>
      <c r="AB21" s="56" t="s">
        <v>62</v>
      </c>
      <c r="AC21" s="56" t="s">
        <v>62</v>
      </c>
      <c r="AD21" s="56" t="s">
        <v>62</v>
      </c>
      <c r="AE21" s="56" t="s">
        <v>62</v>
      </c>
      <c r="AF21" s="66" t="s">
        <v>62</v>
      </c>
      <c r="AG21" s="66" t="s">
        <v>62</v>
      </c>
      <c r="AH21" s="66" t="s">
        <v>62</v>
      </c>
      <c r="AI21" s="66" t="s">
        <v>62</v>
      </c>
      <c r="AJ21" s="66" t="s">
        <v>62</v>
      </c>
      <c r="AK21" s="66" t="s">
        <v>62</v>
      </c>
      <c r="AL21" s="59"/>
      <c r="AM21" s="59"/>
    </row>
    <row r="22" spans="1:39" ht="47.25">
      <c r="A22" s="61" t="s">
        <v>53</v>
      </c>
      <c r="B22" s="56">
        <v>3824</v>
      </c>
      <c r="C22" s="56" t="s">
        <v>62</v>
      </c>
      <c r="D22" s="56" t="s">
        <v>62</v>
      </c>
      <c r="E22" s="56" t="s">
        <v>62</v>
      </c>
      <c r="F22" s="56">
        <v>1016</v>
      </c>
      <c r="G22" s="56">
        <v>298</v>
      </c>
      <c r="H22" s="56">
        <v>5469</v>
      </c>
      <c r="I22" s="56">
        <v>1678</v>
      </c>
      <c r="J22" s="56" t="s">
        <v>62</v>
      </c>
      <c r="K22" s="56" t="s">
        <v>62</v>
      </c>
      <c r="L22" s="56">
        <v>3336</v>
      </c>
      <c r="M22" s="56">
        <v>446</v>
      </c>
      <c r="N22" s="56">
        <v>6689</v>
      </c>
      <c r="O22" s="56">
        <v>1678</v>
      </c>
      <c r="P22" s="56" t="s">
        <v>62</v>
      </c>
      <c r="Q22" s="56" t="s">
        <v>62</v>
      </c>
      <c r="R22" s="56">
        <v>4766</v>
      </c>
      <c r="S22" s="56">
        <v>245</v>
      </c>
      <c r="T22" s="56">
        <v>5557</v>
      </c>
      <c r="U22" s="56">
        <v>796</v>
      </c>
      <c r="V22" s="56" t="s">
        <v>62</v>
      </c>
      <c r="W22" s="56" t="s">
        <v>62</v>
      </c>
      <c r="X22" s="67">
        <v>4761</v>
      </c>
      <c r="Y22" s="67" t="s">
        <v>62</v>
      </c>
      <c r="Z22" s="68" t="s">
        <v>56</v>
      </c>
      <c r="AA22" s="68" t="s">
        <v>56</v>
      </c>
      <c r="AB22" s="65" t="s">
        <v>62</v>
      </c>
      <c r="AC22" s="65" t="s">
        <v>62</v>
      </c>
      <c r="AD22" s="68" t="s">
        <v>56</v>
      </c>
      <c r="AE22" s="68" t="s">
        <v>56</v>
      </c>
      <c r="AF22" s="66">
        <v>4953</v>
      </c>
      <c r="AG22" s="69" t="s">
        <v>37</v>
      </c>
      <c r="AH22" s="65" t="s">
        <v>62</v>
      </c>
      <c r="AI22" s="65" t="s">
        <v>62</v>
      </c>
      <c r="AJ22" s="69">
        <v>1777</v>
      </c>
      <c r="AK22" s="69" t="s">
        <v>37</v>
      </c>
      <c r="AL22" s="59"/>
      <c r="AM22" s="59"/>
    </row>
    <row r="23" spans="1:39" ht="47.25">
      <c r="A23" s="61" t="s">
        <v>54</v>
      </c>
      <c r="B23" s="40" t="s">
        <v>62</v>
      </c>
      <c r="C23" s="56" t="s">
        <v>62</v>
      </c>
      <c r="D23" s="56" t="s">
        <v>62</v>
      </c>
      <c r="E23" s="56" t="s">
        <v>62</v>
      </c>
      <c r="F23" s="56" t="s">
        <v>36</v>
      </c>
      <c r="G23" s="56" t="s">
        <v>62</v>
      </c>
      <c r="H23" s="56" t="s">
        <v>37</v>
      </c>
      <c r="I23" s="56" t="s">
        <v>62</v>
      </c>
      <c r="J23" s="56" t="s">
        <v>62</v>
      </c>
      <c r="K23" s="56" t="s">
        <v>62</v>
      </c>
      <c r="L23" s="56" t="s">
        <v>37</v>
      </c>
      <c r="M23" s="56" t="s">
        <v>62</v>
      </c>
      <c r="N23" s="56" t="s">
        <v>37</v>
      </c>
      <c r="O23" s="56" t="s">
        <v>62</v>
      </c>
      <c r="P23" s="56" t="s">
        <v>62</v>
      </c>
      <c r="Q23" s="56" t="s">
        <v>62</v>
      </c>
      <c r="R23" s="56" t="s">
        <v>37</v>
      </c>
      <c r="S23" s="56" t="s">
        <v>62</v>
      </c>
      <c r="T23" s="56" t="s">
        <v>37</v>
      </c>
      <c r="U23" s="56" t="s">
        <v>62</v>
      </c>
      <c r="V23" s="56" t="s">
        <v>62</v>
      </c>
      <c r="W23" s="56" t="s">
        <v>62</v>
      </c>
      <c r="X23" s="56" t="s">
        <v>37</v>
      </c>
      <c r="Y23" s="67" t="s">
        <v>62</v>
      </c>
      <c r="Z23" s="68" t="s">
        <v>56</v>
      </c>
      <c r="AA23" s="56" t="s">
        <v>62</v>
      </c>
      <c r="AB23" s="56" t="s">
        <v>62</v>
      </c>
      <c r="AC23" s="56" t="s">
        <v>62</v>
      </c>
      <c r="AD23" s="68" t="s">
        <v>56</v>
      </c>
      <c r="AE23" s="56" t="s">
        <v>62</v>
      </c>
      <c r="AF23" s="66" t="s">
        <v>37</v>
      </c>
      <c r="AG23" s="66" t="s">
        <v>62</v>
      </c>
      <c r="AH23" s="66" t="s">
        <v>62</v>
      </c>
      <c r="AI23" s="66" t="s">
        <v>62</v>
      </c>
      <c r="AJ23" s="69" t="s">
        <v>37</v>
      </c>
      <c r="AK23" s="66" t="s">
        <v>62</v>
      </c>
      <c r="AL23" s="59"/>
      <c r="AM23" s="59"/>
    </row>
    <row r="24" spans="1:39" ht="31.5">
      <c r="A24" s="61" t="s">
        <v>55</v>
      </c>
      <c r="B24" s="56">
        <v>931</v>
      </c>
      <c r="C24" s="56">
        <v>643</v>
      </c>
      <c r="D24" s="56" t="s">
        <v>62</v>
      </c>
      <c r="E24" s="56" t="s">
        <v>62</v>
      </c>
      <c r="F24" s="56">
        <v>263</v>
      </c>
      <c r="G24" s="56">
        <v>25</v>
      </c>
      <c r="H24" s="56">
        <v>4588</v>
      </c>
      <c r="I24" s="56">
        <v>2576</v>
      </c>
      <c r="J24" s="56" t="s">
        <v>62</v>
      </c>
      <c r="K24" s="56" t="s">
        <v>62</v>
      </c>
      <c r="L24" s="56">
        <v>366</v>
      </c>
      <c r="M24" s="56">
        <v>1646</v>
      </c>
      <c r="N24" s="56">
        <v>3693</v>
      </c>
      <c r="O24" s="56">
        <v>3447</v>
      </c>
      <c r="P24" s="56" t="s">
        <v>62</v>
      </c>
      <c r="Q24" s="56" t="s">
        <v>36</v>
      </c>
      <c r="R24" s="56">
        <v>246</v>
      </c>
      <c r="S24" s="56" t="s">
        <v>36</v>
      </c>
      <c r="T24" s="56" t="s">
        <v>37</v>
      </c>
      <c r="U24" s="56" t="s">
        <v>37</v>
      </c>
      <c r="V24" s="56" t="s">
        <v>36</v>
      </c>
      <c r="W24" s="56" t="s">
        <v>37</v>
      </c>
      <c r="X24" s="56" t="s">
        <v>37</v>
      </c>
      <c r="Y24" s="67" t="s">
        <v>62</v>
      </c>
      <c r="Z24" s="68" t="s">
        <v>56</v>
      </c>
      <c r="AA24" s="68" t="s">
        <v>56</v>
      </c>
      <c r="AB24" s="65" t="s">
        <v>62</v>
      </c>
      <c r="AC24" s="68" t="s">
        <v>56</v>
      </c>
      <c r="AD24" s="68" t="s">
        <v>56</v>
      </c>
      <c r="AE24" s="56" t="s">
        <v>62</v>
      </c>
      <c r="AF24" s="66" t="s">
        <v>37</v>
      </c>
      <c r="AG24" s="66" t="s">
        <v>37</v>
      </c>
      <c r="AH24" s="65" t="s">
        <v>62</v>
      </c>
      <c r="AI24" s="69" t="s">
        <v>37</v>
      </c>
      <c r="AJ24" s="69" t="s">
        <v>37</v>
      </c>
      <c r="AK24" s="69" t="s">
        <v>37</v>
      </c>
      <c r="AL24" s="59"/>
      <c r="AM24" s="59"/>
    </row>
    <row r="25" spans="1:39" ht="15.75">
      <c r="A25" s="91" t="s">
        <v>64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60"/>
      <c r="AM25" s="60"/>
    </row>
    <row r="26" spans="1:37" ht="15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</row>
  </sheetData>
  <sheetProtection/>
  <mergeCells count="9">
    <mergeCell ref="A2:AK2"/>
    <mergeCell ref="A25:AK26"/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3"/>
  <sheetViews>
    <sheetView zoomScale="60" zoomScaleNormal="60" zoomScalePageLayoutView="0" workbookViewId="0" topLeftCell="A1">
      <pane xSplit="1" ySplit="4" topLeftCell="B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L22" sqref="BL22"/>
    </sheetView>
  </sheetViews>
  <sheetFormatPr defaultColWidth="9.140625" defaultRowHeight="15"/>
  <cols>
    <col min="1" max="1" width="38.00390625" style="2" customWidth="1"/>
    <col min="2" max="79" width="11.7109375" style="2" customWidth="1"/>
    <col min="80" max="16384" width="9.140625" style="2" customWidth="1"/>
  </cols>
  <sheetData>
    <row r="1" ht="33" customHeight="1">
      <c r="A1" s="7" t="s">
        <v>1</v>
      </c>
    </row>
    <row r="2" spans="1:79" ht="15.7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 ht="15.75">
      <c r="A3" s="83"/>
      <c r="B3" s="81">
        <v>2004</v>
      </c>
      <c r="C3" s="81"/>
      <c r="D3" s="81"/>
      <c r="E3" s="81"/>
      <c r="F3" s="81"/>
      <c r="G3" s="81"/>
      <c r="H3" s="81">
        <v>2005</v>
      </c>
      <c r="I3" s="81"/>
      <c r="J3" s="81"/>
      <c r="K3" s="81"/>
      <c r="L3" s="81"/>
      <c r="M3" s="81"/>
      <c r="N3" s="81">
        <v>2006</v>
      </c>
      <c r="O3" s="81"/>
      <c r="P3" s="81"/>
      <c r="Q3" s="81"/>
      <c r="R3" s="81"/>
      <c r="S3" s="81"/>
      <c r="T3" s="81">
        <v>2007</v>
      </c>
      <c r="U3" s="81"/>
      <c r="V3" s="81"/>
      <c r="W3" s="81"/>
      <c r="X3" s="81"/>
      <c r="Y3" s="81"/>
      <c r="Z3" s="81">
        <v>2008</v>
      </c>
      <c r="AA3" s="81"/>
      <c r="AB3" s="81"/>
      <c r="AC3" s="81"/>
      <c r="AD3" s="81"/>
      <c r="AE3" s="81"/>
      <c r="AF3" s="81">
        <v>2009</v>
      </c>
      <c r="AG3" s="81"/>
      <c r="AH3" s="81"/>
      <c r="AI3" s="81"/>
      <c r="AJ3" s="81"/>
      <c r="AK3" s="81"/>
      <c r="AL3" s="81">
        <v>2010</v>
      </c>
      <c r="AM3" s="81"/>
      <c r="AN3" s="81"/>
      <c r="AO3" s="81"/>
      <c r="AP3" s="81"/>
      <c r="AQ3" s="81"/>
      <c r="AR3" s="81">
        <v>2011</v>
      </c>
      <c r="AS3" s="81"/>
      <c r="AT3" s="81"/>
      <c r="AU3" s="81"/>
      <c r="AV3" s="81"/>
      <c r="AW3" s="81"/>
      <c r="AX3" s="81">
        <v>2012</v>
      </c>
      <c r="AY3" s="81"/>
      <c r="AZ3" s="81"/>
      <c r="BA3" s="81"/>
      <c r="BB3" s="81"/>
      <c r="BC3" s="81"/>
      <c r="BD3" s="81">
        <v>2013</v>
      </c>
      <c r="BE3" s="81"/>
      <c r="BF3" s="81"/>
      <c r="BG3" s="81"/>
      <c r="BH3" s="81"/>
      <c r="BI3" s="81"/>
      <c r="BJ3" s="81">
        <v>2014</v>
      </c>
      <c r="BK3" s="81"/>
      <c r="BL3" s="81"/>
      <c r="BM3" s="81"/>
      <c r="BN3" s="81"/>
      <c r="BO3" s="81"/>
      <c r="BP3" s="81">
        <v>2015</v>
      </c>
      <c r="BQ3" s="81"/>
      <c r="BR3" s="81"/>
      <c r="BS3" s="81"/>
      <c r="BT3" s="81"/>
      <c r="BU3" s="81"/>
      <c r="BV3" s="81">
        <v>2016</v>
      </c>
      <c r="BW3" s="81"/>
      <c r="BX3" s="81"/>
      <c r="BY3" s="81"/>
      <c r="BZ3" s="81"/>
      <c r="CA3" s="81"/>
    </row>
    <row r="4" spans="1:79" ht="47.25">
      <c r="A4" s="83"/>
      <c r="B4" s="14" t="s">
        <v>3</v>
      </c>
      <c r="C4" s="14" t="s">
        <v>4</v>
      </c>
      <c r="D4" s="14" t="s">
        <v>33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14" t="s">
        <v>33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14" t="s">
        <v>33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14" t="s">
        <v>33</v>
      </c>
      <c r="W4" s="14" t="s">
        <v>5</v>
      </c>
      <c r="X4" s="14" t="s">
        <v>6</v>
      </c>
      <c r="Y4" s="14" t="s">
        <v>7</v>
      </c>
      <c r="Z4" s="14" t="s">
        <v>3</v>
      </c>
      <c r="AA4" s="14" t="s">
        <v>4</v>
      </c>
      <c r="AB4" s="14" t="s">
        <v>33</v>
      </c>
      <c r="AC4" s="14" t="s">
        <v>5</v>
      </c>
      <c r="AD4" s="14" t="s">
        <v>6</v>
      </c>
      <c r="AE4" s="14" t="s">
        <v>7</v>
      </c>
      <c r="AF4" s="14" t="s">
        <v>3</v>
      </c>
      <c r="AG4" s="14" t="s">
        <v>4</v>
      </c>
      <c r="AH4" s="14" t="s">
        <v>33</v>
      </c>
      <c r="AI4" s="14" t="s">
        <v>5</v>
      </c>
      <c r="AJ4" s="14" t="s">
        <v>6</v>
      </c>
      <c r="AK4" s="14" t="s">
        <v>7</v>
      </c>
      <c r="AL4" s="14" t="s">
        <v>3</v>
      </c>
      <c r="AM4" s="14" t="s">
        <v>4</v>
      </c>
      <c r="AN4" s="14" t="s">
        <v>33</v>
      </c>
      <c r="AO4" s="14" t="s">
        <v>5</v>
      </c>
      <c r="AP4" s="14" t="s">
        <v>6</v>
      </c>
      <c r="AQ4" s="14" t="s">
        <v>7</v>
      </c>
      <c r="AR4" s="14" t="s">
        <v>3</v>
      </c>
      <c r="AS4" s="14" t="s">
        <v>4</v>
      </c>
      <c r="AT4" s="14" t="s">
        <v>33</v>
      </c>
      <c r="AU4" s="14" t="s">
        <v>5</v>
      </c>
      <c r="AV4" s="14" t="s">
        <v>6</v>
      </c>
      <c r="AW4" s="14" t="s">
        <v>7</v>
      </c>
      <c r="AX4" s="14" t="s">
        <v>3</v>
      </c>
      <c r="AY4" s="14" t="s">
        <v>4</v>
      </c>
      <c r="AZ4" s="14" t="s">
        <v>33</v>
      </c>
      <c r="BA4" s="14" t="s">
        <v>5</v>
      </c>
      <c r="BB4" s="14" t="s">
        <v>6</v>
      </c>
      <c r="BC4" s="14" t="s">
        <v>7</v>
      </c>
      <c r="BD4" s="14" t="s">
        <v>3</v>
      </c>
      <c r="BE4" s="14" t="s">
        <v>4</v>
      </c>
      <c r="BF4" s="14" t="s">
        <v>33</v>
      </c>
      <c r="BG4" s="14" t="s">
        <v>5</v>
      </c>
      <c r="BH4" s="14" t="s">
        <v>6</v>
      </c>
      <c r="BI4" s="14" t="s">
        <v>7</v>
      </c>
      <c r="BJ4" s="14" t="s">
        <v>3</v>
      </c>
      <c r="BK4" s="14" t="s">
        <v>4</v>
      </c>
      <c r="BL4" s="14" t="s">
        <v>33</v>
      </c>
      <c r="BM4" s="14" t="s">
        <v>5</v>
      </c>
      <c r="BN4" s="14" t="s">
        <v>6</v>
      </c>
      <c r="BO4" s="14" t="s">
        <v>7</v>
      </c>
      <c r="BP4" s="14" t="s">
        <v>3</v>
      </c>
      <c r="BQ4" s="14" t="s">
        <v>4</v>
      </c>
      <c r="BR4" s="14" t="s">
        <v>33</v>
      </c>
      <c r="BS4" s="14" t="s">
        <v>5</v>
      </c>
      <c r="BT4" s="14" t="s">
        <v>6</v>
      </c>
      <c r="BU4" s="14" t="s">
        <v>7</v>
      </c>
      <c r="BV4" s="14" t="s">
        <v>3</v>
      </c>
      <c r="BW4" s="14" t="s">
        <v>4</v>
      </c>
      <c r="BX4" s="14" t="s">
        <v>33</v>
      </c>
      <c r="BY4" s="14" t="s">
        <v>5</v>
      </c>
      <c r="BZ4" s="14" t="s">
        <v>6</v>
      </c>
      <c r="CA4" s="14" t="s">
        <v>7</v>
      </c>
    </row>
    <row r="5" spans="1:79" s="1" customFormat="1" ht="22.5" customHeight="1">
      <c r="A5" s="19" t="s">
        <v>8</v>
      </c>
      <c r="B5" s="43">
        <v>10801</v>
      </c>
      <c r="C5" s="43">
        <v>4147</v>
      </c>
      <c r="D5" s="43">
        <v>1770</v>
      </c>
      <c r="E5" s="43">
        <v>4682</v>
      </c>
      <c r="F5" s="43">
        <v>1332</v>
      </c>
      <c r="G5" s="43">
        <v>276</v>
      </c>
      <c r="H5" s="24">
        <v>9387.737</v>
      </c>
      <c r="I5" s="24">
        <v>5368.127</v>
      </c>
      <c r="J5" s="24">
        <v>1666.152</v>
      </c>
      <c r="K5" s="24">
        <v>1103.911</v>
      </c>
      <c r="L5" s="24">
        <v>1820.315</v>
      </c>
      <c r="M5" s="24">
        <v>439.172</v>
      </c>
      <c r="N5" s="24">
        <v>15131.927</v>
      </c>
      <c r="O5" s="24">
        <v>4514.482</v>
      </c>
      <c r="P5" s="24">
        <v>1195.145</v>
      </c>
      <c r="Q5" s="24">
        <v>7523.872</v>
      </c>
      <c r="R5" s="24">
        <v>1940.484</v>
      </c>
      <c r="S5" s="24">
        <v>434.803</v>
      </c>
      <c r="T5" s="49">
        <v>21693.323</v>
      </c>
      <c r="U5" s="49">
        <v>13912.727</v>
      </c>
      <c r="V5" s="49">
        <v>8710.171</v>
      </c>
      <c r="W5" s="49">
        <v>4230.46</v>
      </c>
      <c r="X5" s="49">
        <v>2264.528</v>
      </c>
      <c r="Y5" s="49">
        <v>563.533</v>
      </c>
      <c r="Z5" s="24">
        <v>18052.947</v>
      </c>
      <c r="AA5" s="24">
        <v>11676.207</v>
      </c>
      <c r="AB5" s="24">
        <v>7865.655</v>
      </c>
      <c r="AC5" s="24">
        <v>2269.512</v>
      </c>
      <c r="AD5" s="24">
        <v>2765.782</v>
      </c>
      <c r="AE5" s="24">
        <v>521.703</v>
      </c>
      <c r="AF5" s="24">
        <v>16837.263</v>
      </c>
      <c r="AG5" s="24">
        <v>10901.454</v>
      </c>
      <c r="AH5" s="24">
        <v>7682.977</v>
      </c>
      <c r="AI5" s="24">
        <v>1933.105</v>
      </c>
      <c r="AJ5" s="24">
        <v>2438.138</v>
      </c>
      <c r="AK5" s="24">
        <v>517.286</v>
      </c>
      <c r="AL5" s="24">
        <v>13711.753</v>
      </c>
      <c r="AM5" s="24">
        <v>6662.521</v>
      </c>
      <c r="AN5" s="24">
        <v>2672.329</v>
      </c>
      <c r="AO5" s="24">
        <v>2978.159</v>
      </c>
      <c r="AP5" s="24">
        <v>2495.516</v>
      </c>
      <c r="AQ5" s="24">
        <v>719.797</v>
      </c>
      <c r="AR5" s="24">
        <v>11720.093</v>
      </c>
      <c r="AS5" s="24">
        <v>5626.359</v>
      </c>
      <c r="AT5" s="24">
        <v>2103.206</v>
      </c>
      <c r="AU5" s="24">
        <v>2142.648</v>
      </c>
      <c r="AV5" s="24">
        <v>2336.178</v>
      </c>
      <c r="AW5" s="24">
        <v>772.567</v>
      </c>
      <c r="AX5" s="24">
        <v>10622.492</v>
      </c>
      <c r="AY5" s="24">
        <v>3892.829</v>
      </c>
      <c r="AZ5" s="24">
        <v>1018.469</v>
      </c>
      <c r="BA5" s="24">
        <v>2272.701</v>
      </c>
      <c r="BB5" s="24">
        <v>2678.068</v>
      </c>
      <c r="BC5" s="24">
        <v>735.096</v>
      </c>
      <c r="BD5" s="24">
        <v>13562.357</v>
      </c>
      <c r="BE5" s="24">
        <v>4740.542</v>
      </c>
      <c r="BF5" s="24">
        <v>1039.11</v>
      </c>
      <c r="BG5" s="24">
        <v>2309.78</v>
      </c>
      <c r="BH5" s="24">
        <v>3523.356</v>
      </c>
      <c r="BI5" s="24">
        <v>1563.841</v>
      </c>
      <c r="BJ5" s="20">
        <v>17873.539</v>
      </c>
      <c r="BK5" s="20">
        <v>5510.549</v>
      </c>
      <c r="BL5" s="20">
        <v>901.644</v>
      </c>
      <c r="BM5" s="20">
        <v>5806.891</v>
      </c>
      <c r="BN5" s="20">
        <v>3518.618</v>
      </c>
      <c r="BO5" s="20">
        <v>1390.643</v>
      </c>
      <c r="BP5" s="24">
        <v>16608.138</v>
      </c>
      <c r="BQ5" s="24">
        <v>5892.065</v>
      </c>
      <c r="BR5" s="24">
        <v>1054.712</v>
      </c>
      <c r="BS5" s="24">
        <v>2515.543</v>
      </c>
      <c r="BT5" s="24">
        <v>4784.183</v>
      </c>
      <c r="BU5" s="24">
        <v>1781.038</v>
      </c>
      <c r="BV5" s="24">
        <v>19836.937</v>
      </c>
      <c r="BW5" s="24">
        <v>5743.659</v>
      </c>
      <c r="BX5" s="24">
        <v>1230.775</v>
      </c>
      <c r="BY5" s="24">
        <v>7239.741</v>
      </c>
      <c r="BZ5" s="24">
        <v>3982.8</v>
      </c>
      <c r="CA5" s="24">
        <v>1193.273</v>
      </c>
    </row>
    <row r="6" spans="1:79" ht="31.5">
      <c r="A6" s="17" t="s">
        <v>9</v>
      </c>
      <c r="B6" s="44">
        <v>50</v>
      </c>
      <c r="C6" s="44">
        <v>30</v>
      </c>
      <c r="D6" s="44">
        <v>3</v>
      </c>
      <c r="E6" s="44">
        <v>3</v>
      </c>
      <c r="F6" s="44">
        <v>8</v>
      </c>
      <c r="G6" s="44">
        <v>8</v>
      </c>
      <c r="H6" s="26">
        <v>59.893</v>
      </c>
      <c r="I6" s="26">
        <v>19.427</v>
      </c>
      <c r="J6" s="26">
        <v>4.662</v>
      </c>
      <c r="K6" s="26">
        <v>14.543</v>
      </c>
      <c r="L6" s="26">
        <v>11.303</v>
      </c>
      <c r="M6" s="26">
        <v>10.397</v>
      </c>
      <c r="N6" s="26">
        <v>56.16</v>
      </c>
      <c r="O6" s="26">
        <v>26.54</v>
      </c>
      <c r="P6" s="26">
        <v>3.317</v>
      </c>
      <c r="Q6" s="26">
        <v>1.959</v>
      </c>
      <c r="R6" s="26">
        <v>12.031</v>
      </c>
      <c r="S6" s="26">
        <v>11.768</v>
      </c>
      <c r="T6" s="50">
        <v>59.981</v>
      </c>
      <c r="U6" s="50">
        <v>33.321</v>
      </c>
      <c r="V6" s="50">
        <v>4.762</v>
      </c>
      <c r="W6" s="50">
        <v>0.892</v>
      </c>
      <c r="X6" s="50">
        <v>11.347</v>
      </c>
      <c r="Y6" s="50">
        <v>12.808</v>
      </c>
      <c r="Z6" s="26">
        <v>56.11</v>
      </c>
      <c r="AA6" s="26">
        <v>24.595</v>
      </c>
      <c r="AB6" s="26">
        <v>0.671</v>
      </c>
      <c r="AC6" s="26">
        <v>0.115</v>
      </c>
      <c r="AD6" s="26">
        <v>16.154</v>
      </c>
      <c r="AE6" s="26">
        <v>11.392</v>
      </c>
      <c r="AF6" s="26">
        <v>45.554</v>
      </c>
      <c r="AG6" s="26">
        <v>13.897</v>
      </c>
      <c r="AH6" s="26">
        <v>0.767</v>
      </c>
      <c r="AI6" s="26">
        <v>0.136</v>
      </c>
      <c r="AJ6" s="26">
        <v>16.881</v>
      </c>
      <c r="AK6" s="26">
        <v>12.141</v>
      </c>
      <c r="AL6" s="26">
        <v>63.927</v>
      </c>
      <c r="AM6" s="26">
        <v>15.865</v>
      </c>
      <c r="AN6" s="26">
        <v>0.733</v>
      </c>
      <c r="AO6" s="26">
        <v>0.258</v>
      </c>
      <c r="AP6" s="26">
        <v>26.887</v>
      </c>
      <c r="AQ6" s="26">
        <v>17.763</v>
      </c>
      <c r="AR6" s="26">
        <v>63.78</v>
      </c>
      <c r="AS6" s="26">
        <v>15.291</v>
      </c>
      <c r="AT6" s="26">
        <v>0.274</v>
      </c>
      <c r="AU6" s="26">
        <v>0.083</v>
      </c>
      <c r="AV6" s="26">
        <v>29.723</v>
      </c>
      <c r="AW6" s="26">
        <v>14.668</v>
      </c>
      <c r="AX6" s="26">
        <v>73.63</v>
      </c>
      <c r="AY6" s="26">
        <v>17.845</v>
      </c>
      <c r="AZ6" s="26">
        <v>1.32</v>
      </c>
      <c r="BA6" s="26">
        <v>5.128</v>
      </c>
      <c r="BB6" s="26">
        <v>14.16</v>
      </c>
      <c r="BC6" s="26">
        <v>29.297</v>
      </c>
      <c r="BD6" s="26">
        <v>63.878</v>
      </c>
      <c r="BE6" s="26">
        <v>4.478</v>
      </c>
      <c r="BF6" s="26">
        <v>0.711</v>
      </c>
      <c r="BG6" s="26">
        <v>0.759</v>
      </c>
      <c r="BH6" s="26">
        <v>14.779</v>
      </c>
      <c r="BI6" s="26">
        <v>29.353</v>
      </c>
      <c r="BJ6" s="21">
        <v>66.013</v>
      </c>
      <c r="BK6" s="21">
        <v>4.952</v>
      </c>
      <c r="BL6" s="21">
        <v>0.59</v>
      </c>
      <c r="BM6" s="21">
        <v>0.739</v>
      </c>
      <c r="BN6" s="21">
        <v>14.396</v>
      </c>
      <c r="BO6" s="21">
        <v>27.442</v>
      </c>
      <c r="BP6" s="26">
        <v>84.598</v>
      </c>
      <c r="BQ6" s="26">
        <v>7.737</v>
      </c>
      <c r="BR6" s="26">
        <v>4.509</v>
      </c>
      <c r="BS6" s="26">
        <v>1.309</v>
      </c>
      <c r="BT6" s="26">
        <v>10.955</v>
      </c>
      <c r="BU6" s="26">
        <v>47.376</v>
      </c>
      <c r="BV6" s="26">
        <v>73.591</v>
      </c>
      <c r="BW6" s="26">
        <v>13.422</v>
      </c>
      <c r="BX6" s="26">
        <v>1.73</v>
      </c>
      <c r="BY6" s="26">
        <v>1.695</v>
      </c>
      <c r="BZ6" s="26">
        <v>27.9</v>
      </c>
      <c r="CA6" s="26">
        <v>16.753</v>
      </c>
    </row>
    <row r="7" spans="1:79" ht="15.75">
      <c r="A7" s="17" t="s">
        <v>10</v>
      </c>
      <c r="B7" s="44"/>
      <c r="C7" s="44"/>
      <c r="D7" s="44"/>
      <c r="E7" s="44"/>
      <c r="F7" s="44"/>
      <c r="G7" s="4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50"/>
      <c r="U7" s="50"/>
      <c r="V7" s="50"/>
      <c r="W7" s="50"/>
      <c r="X7" s="50"/>
      <c r="Y7" s="50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1" t="s">
        <v>37</v>
      </c>
      <c r="AS7" s="26"/>
      <c r="AT7" s="26"/>
      <c r="AU7" s="26"/>
      <c r="AV7" s="21" t="s">
        <v>37</v>
      </c>
      <c r="AW7" s="21" t="s">
        <v>37</v>
      </c>
      <c r="AX7" s="26">
        <v>0.709</v>
      </c>
      <c r="AY7" s="26">
        <v>0.013</v>
      </c>
      <c r="AZ7" s="26"/>
      <c r="BA7" s="26">
        <v>0.007</v>
      </c>
      <c r="BB7" s="26">
        <v>0.024</v>
      </c>
      <c r="BC7" s="26">
        <v>0.573</v>
      </c>
      <c r="BD7" s="26">
        <v>1.37</v>
      </c>
      <c r="BE7" s="26"/>
      <c r="BF7" s="26"/>
      <c r="BG7" s="26"/>
      <c r="BH7" s="26">
        <v>0.096</v>
      </c>
      <c r="BI7" s="26">
        <v>1.034</v>
      </c>
      <c r="BJ7" s="21">
        <v>1.036</v>
      </c>
      <c r="BK7" s="21"/>
      <c r="BL7" s="21"/>
      <c r="BM7" s="21"/>
      <c r="BN7" s="21">
        <v>0.072</v>
      </c>
      <c r="BO7" s="21">
        <v>0.734</v>
      </c>
      <c r="BP7" s="26">
        <v>1.668</v>
      </c>
      <c r="BQ7" s="26">
        <v>0.065</v>
      </c>
      <c r="BR7" s="26"/>
      <c r="BS7" s="26"/>
      <c r="BT7" s="26" t="s">
        <v>36</v>
      </c>
      <c r="BU7" s="26">
        <v>1.428</v>
      </c>
      <c r="BV7" s="26">
        <v>1.643</v>
      </c>
      <c r="BW7" s="26">
        <v>0.079</v>
      </c>
      <c r="BX7" s="26"/>
      <c r="BY7" s="26"/>
      <c r="BZ7" s="26"/>
      <c r="CA7" s="26">
        <v>1.532</v>
      </c>
    </row>
    <row r="8" spans="1:79" ht="31.5">
      <c r="A8" s="17" t="s">
        <v>11</v>
      </c>
      <c r="B8" s="44"/>
      <c r="C8" s="44"/>
      <c r="D8" s="44"/>
      <c r="E8" s="44"/>
      <c r="F8" s="44"/>
      <c r="G8" s="44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0"/>
      <c r="U8" s="50"/>
      <c r="V8" s="50"/>
      <c r="W8" s="50"/>
      <c r="X8" s="50"/>
      <c r="Y8" s="50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1"/>
      <c r="BK8" s="21"/>
      <c r="BL8" s="21"/>
      <c r="BM8" s="21"/>
      <c r="BN8" s="21"/>
      <c r="BO8" s="21"/>
      <c r="BP8" s="26"/>
      <c r="BQ8" s="26"/>
      <c r="BR8" s="26"/>
      <c r="BS8" s="26"/>
      <c r="BT8" s="26" t="s">
        <v>36</v>
      </c>
      <c r="BU8" s="26"/>
      <c r="BV8" s="26"/>
      <c r="BW8" s="26"/>
      <c r="BX8" s="26"/>
      <c r="BY8" s="26"/>
      <c r="BZ8" s="26"/>
      <c r="CA8" s="26"/>
    </row>
    <row r="9" spans="1:79" ht="31.5">
      <c r="A9" s="17" t="s">
        <v>12</v>
      </c>
      <c r="B9" s="44">
        <v>36</v>
      </c>
      <c r="C9" s="44">
        <v>18</v>
      </c>
      <c r="D9" s="44">
        <v>0</v>
      </c>
      <c r="E9" s="44">
        <v>1</v>
      </c>
      <c r="F9" s="44">
        <v>13</v>
      </c>
      <c r="G9" s="44">
        <v>3</v>
      </c>
      <c r="H9" s="26">
        <v>18.404</v>
      </c>
      <c r="I9" s="26">
        <v>3.36</v>
      </c>
      <c r="J9" s="26">
        <v>0.013</v>
      </c>
      <c r="K9" s="26">
        <v>0.678</v>
      </c>
      <c r="L9" s="26">
        <v>11.312</v>
      </c>
      <c r="M9" s="26">
        <v>2.324</v>
      </c>
      <c r="N9" s="26">
        <v>28.56</v>
      </c>
      <c r="O9" s="26">
        <v>4.364</v>
      </c>
      <c r="P9" s="26">
        <v>0.017</v>
      </c>
      <c r="Q9" s="26">
        <v>0.762</v>
      </c>
      <c r="R9" s="26">
        <v>18.643</v>
      </c>
      <c r="S9" s="26">
        <v>3.957</v>
      </c>
      <c r="T9" s="50">
        <v>21.398</v>
      </c>
      <c r="U9" s="50">
        <v>3.61</v>
      </c>
      <c r="V9" s="50">
        <v>0.046</v>
      </c>
      <c r="W9" s="50">
        <v>0.41</v>
      </c>
      <c r="X9" s="50">
        <v>14.196</v>
      </c>
      <c r="Y9" s="50">
        <v>2.293</v>
      </c>
      <c r="Z9" s="26">
        <v>15.497</v>
      </c>
      <c r="AA9" s="26">
        <v>1.762</v>
      </c>
      <c r="AB9" s="26">
        <v>0.016</v>
      </c>
      <c r="AC9" s="26">
        <v>0.054</v>
      </c>
      <c r="AD9" s="26">
        <v>11.025</v>
      </c>
      <c r="AE9" s="26">
        <v>1.469</v>
      </c>
      <c r="AF9" s="26">
        <v>19.856</v>
      </c>
      <c r="AG9" s="26">
        <v>6.748</v>
      </c>
      <c r="AH9" s="26">
        <v>0.002</v>
      </c>
      <c r="AI9" s="26">
        <v>0.032</v>
      </c>
      <c r="AJ9" s="26">
        <v>10.368</v>
      </c>
      <c r="AK9" s="26">
        <v>1.413</v>
      </c>
      <c r="AL9" s="26">
        <v>20.549</v>
      </c>
      <c r="AM9" s="26">
        <v>9.253</v>
      </c>
      <c r="AN9" s="26">
        <v>0.002</v>
      </c>
      <c r="AO9" s="26">
        <v>0.02</v>
      </c>
      <c r="AP9" s="26">
        <v>9.302</v>
      </c>
      <c r="AQ9" s="26">
        <v>1.559</v>
      </c>
      <c r="AR9" s="26">
        <v>46.682</v>
      </c>
      <c r="AS9" s="26">
        <v>19.992</v>
      </c>
      <c r="AT9" s="26">
        <v>0.026</v>
      </c>
      <c r="AU9" s="26">
        <v>0.015</v>
      </c>
      <c r="AV9" s="26">
        <v>19.068</v>
      </c>
      <c r="AW9" s="26">
        <v>1.923</v>
      </c>
      <c r="AX9" s="26">
        <v>29.723</v>
      </c>
      <c r="AY9" s="26">
        <v>10.485</v>
      </c>
      <c r="AZ9" s="26">
        <v>0.052</v>
      </c>
      <c r="BA9" s="26">
        <v>0.025</v>
      </c>
      <c r="BB9" s="26">
        <v>15.02</v>
      </c>
      <c r="BC9" s="26">
        <v>2.326</v>
      </c>
      <c r="BD9" s="26">
        <v>29.083</v>
      </c>
      <c r="BE9" s="26">
        <v>8.074</v>
      </c>
      <c r="BF9" s="26"/>
      <c r="BG9" s="26">
        <v>0.049</v>
      </c>
      <c r="BH9" s="26">
        <v>16.761</v>
      </c>
      <c r="BI9" s="26">
        <v>2.496</v>
      </c>
      <c r="BJ9" s="21">
        <v>22.384</v>
      </c>
      <c r="BK9" s="21">
        <v>10.464</v>
      </c>
      <c r="BL9" s="21">
        <v>0.002</v>
      </c>
      <c r="BM9" s="21">
        <v>0.027</v>
      </c>
      <c r="BN9" s="21">
        <v>8.71</v>
      </c>
      <c r="BO9" s="21">
        <v>1.678</v>
      </c>
      <c r="BP9" s="26">
        <v>22.36</v>
      </c>
      <c r="BQ9" s="26">
        <v>8.948</v>
      </c>
      <c r="BR9" s="26">
        <v>0.018</v>
      </c>
      <c r="BS9" s="26">
        <v>0.047</v>
      </c>
      <c r="BT9" s="26">
        <v>10.394</v>
      </c>
      <c r="BU9" s="26">
        <v>2.14</v>
      </c>
      <c r="BV9" s="26">
        <v>20.502</v>
      </c>
      <c r="BW9" s="26">
        <v>2.199</v>
      </c>
      <c r="BX9" s="26">
        <v>0.02</v>
      </c>
      <c r="BY9" s="26">
        <v>0.127</v>
      </c>
      <c r="BZ9" s="26">
        <v>11.504</v>
      </c>
      <c r="CA9" s="26">
        <v>1.621</v>
      </c>
    </row>
    <row r="10" spans="1:79" ht="47.25">
      <c r="A10" s="17" t="s">
        <v>13</v>
      </c>
      <c r="B10" s="44">
        <v>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26" t="s">
        <v>37</v>
      </c>
      <c r="I10" s="26" t="s">
        <v>37</v>
      </c>
      <c r="J10" s="26" t="s">
        <v>37</v>
      </c>
      <c r="K10" s="26" t="s">
        <v>37</v>
      </c>
      <c r="L10" s="26" t="s">
        <v>37</v>
      </c>
      <c r="M10" s="26" t="s">
        <v>37</v>
      </c>
      <c r="N10" s="21" t="s">
        <v>37</v>
      </c>
      <c r="O10" s="21" t="s">
        <v>37</v>
      </c>
      <c r="P10" s="21" t="s">
        <v>37</v>
      </c>
      <c r="Q10" s="21" t="s">
        <v>37</v>
      </c>
      <c r="R10" s="21" t="s">
        <v>37</v>
      </c>
      <c r="S10" s="21" t="s">
        <v>37</v>
      </c>
      <c r="T10" s="48" t="s">
        <v>37</v>
      </c>
      <c r="U10" s="48" t="s">
        <v>37</v>
      </c>
      <c r="V10" s="48" t="s">
        <v>37</v>
      </c>
      <c r="W10" s="48" t="s">
        <v>37</v>
      </c>
      <c r="X10" s="48" t="s">
        <v>37</v>
      </c>
      <c r="Y10" s="48" t="s">
        <v>37</v>
      </c>
      <c r="Z10" s="21" t="s">
        <v>37</v>
      </c>
      <c r="AA10" s="21" t="s">
        <v>37</v>
      </c>
      <c r="AB10" s="21" t="s">
        <v>37</v>
      </c>
      <c r="AC10" s="21" t="s">
        <v>37</v>
      </c>
      <c r="AD10" s="21" t="s">
        <v>37</v>
      </c>
      <c r="AE10" s="21" t="s">
        <v>37</v>
      </c>
      <c r="AF10" s="21" t="s">
        <v>37</v>
      </c>
      <c r="AG10" s="21" t="s">
        <v>37</v>
      </c>
      <c r="AH10" s="21" t="s">
        <v>37</v>
      </c>
      <c r="AI10" s="21" t="s">
        <v>37</v>
      </c>
      <c r="AJ10" s="21" t="s">
        <v>37</v>
      </c>
      <c r="AK10" s="21" t="s">
        <v>37</v>
      </c>
      <c r="AL10" s="21" t="s">
        <v>37</v>
      </c>
      <c r="AM10" s="21" t="s">
        <v>37</v>
      </c>
      <c r="AN10" s="21" t="s">
        <v>37</v>
      </c>
      <c r="AO10" s="21" t="s">
        <v>37</v>
      </c>
      <c r="AP10" s="21" t="s">
        <v>37</v>
      </c>
      <c r="AQ10" s="26"/>
      <c r="AR10" s="21" t="s">
        <v>37</v>
      </c>
      <c r="AS10" s="21" t="s">
        <v>37</v>
      </c>
      <c r="AT10" s="21" t="s">
        <v>37</v>
      </c>
      <c r="AU10" s="21" t="s">
        <v>37</v>
      </c>
      <c r="AV10" s="21" t="s">
        <v>37</v>
      </c>
      <c r="AW10" s="21" t="s">
        <v>37</v>
      </c>
      <c r="AX10" s="21" t="s">
        <v>37</v>
      </c>
      <c r="AY10" s="21" t="s">
        <v>37</v>
      </c>
      <c r="AZ10" s="21" t="s">
        <v>37</v>
      </c>
      <c r="BA10" s="21" t="s">
        <v>37</v>
      </c>
      <c r="BB10" s="21" t="s">
        <v>37</v>
      </c>
      <c r="BC10" s="26"/>
      <c r="BD10" s="21" t="s">
        <v>37</v>
      </c>
      <c r="BE10" s="21" t="s">
        <v>37</v>
      </c>
      <c r="BF10" s="26"/>
      <c r="BG10" s="21" t="s">
        <v>37</v>
      </c>
      <c r="BH10" s="26"/>
      <c r="BI10" s="26"/>
      <c r="BJ10" s="21" t="s">
        <v>37</v>
      </c>
      <c r="BK10" s="21" t="s">
        <v>37</v>
      </c>
      <c r="BL10" s="21"/>
      <c r="BM10" s="21" t="s">
        <v>37</v>
      </c>
      <c r="BN10" s="21"/>
      <c r="BO10" s="21"/>
      <c r="BP10" s="21" t="s">
        <v>37</v>
      </c>
      <c r="BQ10" s="21" t="s">
        <v>37</v>
      </c>
      <c r="BR10" s="26"/>
      <c r="BS10" s="21" t="s">
        <v>37</v>
      </c>
      <c r="BT10" s="26" t="s">
        <v>36</v>
      </c>
      <c r="BU10" s="26"/>
      <c r="BV10" s="21" t="s">
        <v>37</v>
      </c>
      <c r="BW10" s="21" t="s">
        <v>37</v>
      </c>
      <c r="BX10" s="26"/>
      <c r="BY10" s="21" t="s">
        <v>37</v>
      </c>
      <c r="BZ10" s="26"/>
      <c r="CA10" s="26"/>
    </row>
    <row r="11" spans="1:79" ht="15.75">
      <c r="A11" s="17" t="s">
        <v>14</v>
      </c>
      <c r="B11" s="44">
        <v>1543</v>
      </c>
      <c r="C11" s="44">
        <v>9</v>
      </c>
      <c r="D11" s="44" t="s">
        <v>36</v>
      </c>
      <c r="E11" s="44">
        <v>1483</v>
      </c>
      <c r="F11" s="44">
        <v>43</v>
      </c>
      <c r="G11" s="44">
        <v>6</v>
      </c>
      <c r="H11" s="26">
        <v>282.905</v>
      </c>
      <c r="I11" s="26">
        <v>7.09</v>
      </c>
      <c r="J11" s="26" t="s">
        <v>36</v>
      </c>
      <c r="K11" s="26">
        <v>249.765</v>
      </c>
      <c r="L11" s="26">
        <v>19.362</v>
      </c>
      <c r="M11" s="26">
        <v>4.855</v>
      </c>
      <c r="N11" s="26">
        <v>352.386</v>
      </c>
      <c r="O11" s="26">
        <v>9.06</v>
      </c>
      <c r="P11" s="26">
        <v>0.056</v>
      </c>
      <c r="Q11" s="26">
        <v>314.157</v>
      </c>
      <c r="R11" s="26">
        <v>22.29</v>
      </c>
      <c r="S11" s="26">
        <v>5.002</v>
      </c>
      <c r="T11" s="51">
        <f>406.974+95.621</f>
        <v>502.59499999999997</v>
      </c>
      <c r="U11" s="51">
        <f>12.382+12.7</f>
        <v>25.082</v>
      </c>
      <c r="V11" s="51">
        <f>0.052+0.08</f>
        <v>0.132</v>
      </c>
      <c r="W11" s="51">
        <f>378.721+56.7</f>
        <v>435.421</v>
      </c>
      <c r="X11" s="51">
        <f>12.019+22.2</f>
        <v>34.219</v>
      </c>
      <c r="Y11" s="51">
        <f>3.305+1.843</f>
        <v>5.148</v>
      </c>
      <c r="Z11" s="26">
        <v>575.545</v>
      </c>
      <c r="AA11" s="26">
        <v>28.561</v>
      </c>
      <c r="AB11" s="26">
        <v>0.171</v>
      </c>
      <c r="AC11" s="26">
        <v>510.013</v>
      </c>
      <c r="AD11" s="26">
        <v>28.084</v>
      </c>
      <c r="AE11" s="26">
        <v>5.753</v>
      </c>
      <c r="AF11" s="26">
        <v>578.763</v>
      </c>
      <c r="AG11" s="26">
        <v>4.139</v>
      </c>
      <c r="AH11" s="26">
        <v>0.359</v>
      </c>
      <c r="AI11" s="26">
        <v>553.187</v>
      </c>
      <c r="AJ11" s="26">
        <v>17.047</v>
      </c>
      <c r="AK11" s="26">
        <v>3.577</v>
      </c>
      <c r="AL11" s="26">
        <v>676.53</v>
      </c>
      <c r="AM11" s="26">
        <v>4.057</v>
      </c>
      <c r="AN11" s="26">
        <v>0.738</v>
      </c>
      <c r="AO11" s="26">
        <v>660.114</v>
      </c>
      <c r="AP11" s="26">
        <v>8.298</v>
      </c>
      <c r="AQ11" s="26">
        <v>3.629</v>
      </c>
      <c r="AR11" s="26">
        <v>1238.6</v>
      </c>
      <c r="AS11" s="26">
        <v>4.101</v>
      </c>
      <c r="AT11" s="26">
        <v>0.583</v>
      </c>
      <c r="AU11" s="26">
        <v>1205.126</v>
      </c>
      <c r="AV11" s="26">
        <v>25.06</v>
      </c>
      <c r="AW11" s="26">
        <v>4.028</v>
      </c>
      <c r="AX11" s="26">
        <v>559.442</v>
      </c>
      <c r="AY11" s="26">
        <v>0.747</v>
      </c>
      <c r="AZ11" s="26"/>
      <c r="BA11" s="26">
        <v>550.722</v>
      </c>
      <c r="BB11" s="26">
        <v>5.07</v>
      </c>
      <c r="BC11" s="26">
        <v>2.482</v>
      </c>
      <c r="BD11" s="26">
        <v>504.863</v>
      </c>
      <c r="BE11" s="26">
        <v>0.3</v>
      </c>
      <c r="BF11" s="26"/>
      <c r="BG11" s="26">
        <v>499.298</v>
      </c>
      <c r="BH11" s="26">
        <v>3.258</v>
      </c>
      <c r="BI11" s="26">
        <v>1.825</v>
      </c>
      <c r="BJ11" s="21" t="s">
        <v>37</v>
      </c>
      <c r="BK11" s="21" t="s">
        <v>37</v>
      </c>
      <c r="BL11" s="21"/>
      <c r="BM11" s="21" t="s">
        <v>37</v>
      </c>
      <c r="BN11" s="21"/>
      <c r="BO11" s="21" t="s">
        <v>37</v>
      </c>
      <c r="BP11" s="26">
        <v>10.232</v>
      </c>
      <c r="BQ11" s="26">
        <v>0.032</v>
      </c>
      <c r="BR11" s="26"/>
      <c r="BS11" s="26">
        <v>0.627</v>
      </c>
      <c r="BT11" s="26">
        <v>0.182</v>
      </c>
      <c r="BU11" s="26">
        <v>8.915</v>
      </c>
      <c r="BV11" s="26">
        <v>3.366</v>
      </c>
      <c r="BW11" s="26">
        <v>0.057</v>
      </c>
      <c r="BX11" s="26"/>
      <c r="BY11" s="26">
        <v>0.682</v>
      </c>
      <c r="BZ11" s="26">
        <v>0.255</v>
      </c>
      <c r="CA11" s="26">
        <v>2.372</v>
      </c>
    </row>
    <row r="12" spans="1:79" ht="78.75">
      <c r="A12" s="17" t="s">
        <v>15</v>
      </c>
      <c r="B12" s="44">
        <v>0</v>
      </c>
      <c r="C12" s="44">
        <v>0</v>
      </c>
      <c r="D12" s="44" t="s">
        <v>36</v>
      </c>
      <c r="E12" s="44">
        <v>0</v>
      </c>
      <c r="F12" s="44">
        <v>0</v>
      </c>
      <c r="G12" s="44">
        <v>0</v>
      </c>
      <c r="H12" s="26">
        <v>1.712</v>
      </c>
      <c r="I12" s="26">
        <v>1.171</v>
      </c>
      <c r="J12" s="26" t="s">
        <v>36</v>
      </c>
      <c r="K12" s="26" t="s">
        <v>36</v>
      </c>
      <c r="L12" s="26">
        <v>0.486</v>
      </c>
      <c r="M12" s="26">
        <v>0.039</v>
      </c>
      <c r="N12" s="26">
        <v>3.322</v>
      </c>
      <c r="O12" s="26">
        <v>2.403</v>
      </c>
      <c r="P12" s="26"/>
      <c r="Q12" s="26"/>
      <c r="R12" s="26">
        <v>0.511</v>
      </c>
      <c r="S12" s="26">
        <v>0.055</v>
      </c>
      <c r="T12" s="26">
        <v>0.349</v>
      </c>
      <c r="U12" s="26">
        <v>0.206</v>
      </c>
      <c r="V12" s="26"/>
      <c r="W12" s="26"/>
      <c r="X12" s="26">
        <v>0.082</v>
      </c>
      <c r="Y12" s="26">
        <v>0.042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1" t="s">
        <v>37</v>
      </c>
      <c r="AS12" s="21" t="s">
        <v>37</v>
      </c>
      <c r="AT12" s="21" t="s">
        <v>37</v>
      </c>
      <c r="AU12" s="21" t="s">
        <v>37</v>
      </c>
      <c r="AV12" s="21" t="s">
        <v>37</v>
      </c>
      <c r="AW12" s="21" t="s">
        <v>37</v>
      </c>
      <c r="AX12" s="21" t="s">
        <v>37</v>
      </c>
      <c r="AY12" s="21" t="s">
        <v>37</v>
      </c>
      <c r="AZ12" s="26"/>
      <c r="BA12" s="26"/>
      <c r="BB12" s="21" t="s">
        <v>37</v>
      </c>
      <c r="BC12" s="26"/>
      <c r="BD12" s="26">
        <v>0.058</v>
      </c>
      <c r="BE12" s="26">
        <v>0.044</v>
      </c>
      <c r="BF12" s="26"/>
      <c r="BG12" s="26"/>
      <c r="BH12" s="26">
        <v>0.007</v>
      </c>
      <c r="BI12" s="26"/>
      <c r="BJ12" s="21">
        <v>0.277</v>
      </c>
      <c r="BK12" s="21">
        <v>0.044</v>
      </c>
      <c r="BL12" s="21"/>
      <c r="BM12" s="21"/>
      <c r="BN12" s="21">
        <v>0.144</v>
      </c>
      <c r="BO12" s="21">
        <v>0.062</v>
      </c>
      <c r="BP12" s="26">
        <v>0.314</v>
      </c>
      <c r="BQ12" s="26">
        <v>0.018</v>
      </c>
      <c r="BR12" s="26"/>
      <c r="BS12" s="26">
        <v>0.052</v>
      </c>
      <c r="BT12" s="26">
        <v>0.157</v>
      </c>
      <c r="BU12" s="26">
        <v>0.062</v>
      </c>
      <c r="BV12" s="26">
        <v>0.369</v>
      </c>
      <c r="BW12" s="26">
        <v>0.146</v>
      </c>
      <c r="BX12" s="26"/>
      <c r="BY12" s="26"/>
      <c r="BZ12" s="26">
        <v>0.136</v>
      </c>
      <c r="CA12" s="26">
        <v>0.062</v>
      </c>
    </row>
    <row r="13" spans="1:79" ht="15.75">
      <c r="A13" s="17" t="s">
        <v>16</v>
      </c>
      <c r="B13" s="44">
        <v>9</v>
      </c>
      <c r="C13" s="44">
        <v>7</v>
      </c>
      <c r="D13" s="44">
        <v>7</v>
      </c>
      <c r="E13" s="44">
        <v>1</v>
      </c>
      <c r="F13" s="44">
        <v>0</v>
      </c>
      <c r="G13" s="44">
        <v>0</v>
      </c>
      <c r="H13" s="26">
        <v>0.241</v>
      </c>
      <c r="I13" s="26">
        <v>0.101</v>
      </c>
      <c r="J13" s="26">
        <v>0.053</v>
      </c>
      <c r="K13" s="26">
        <v>0.012</v>
      </c>
      <c r="L13" s="26">
        <v>0.025</v>
      </c>
      <c r="M13" s="26">
        <v>0.001</v>
      </c>
      <c r="N13" s="26">
        <v>11.031</v>
      </c>
      <c r="O13" s="26">
        <v>8.297</v>
      </c>
      <c r="P13" s="26">
        <v>0.052</v>
      </c>
      <c r="Q13" s="26">
        <v>1.216</v>
      </c>
      <c r="R13" s="26">
        <v>0.097</v>
      </c>
      <c r="S13" s="26">
        <v>0.101</v>
      </c>
      <c r="T13" s="21" t="s">
        <v>37</v>
      </c>
      <c r="U13" s="21" t="s">
        <v>37</v>
      </c>
      <c r="V13" s="26"/>
      <c r="W13" s="21" t="s">
        <v>37</v>
      </c>
      <c r="X13" s="21" t="s">
        <v>37</v>
      </c>
      <c r="Y13" s="21" t="s">
        <v>37</v>
      </c>
      <c r="Z13" s="21" t="s">
        <v>37</v>
      </c>
      <c r="AA13" s="21" t="s">
        <v>37</v>
      </c>
      <c r="AB13" s="26"/>
      <c r="AC13" s="21" t="s">
        <v>37</v>
      </c>
      <c r="AD13" s="21" t="s">
        <v>37</v>
      </c>
      <c r="AE13" s="21" t="s">
        <v>37</v>
      </c>
      <c r="AF13" s="26">
        <v>1.155</v>
      </c>
      <c r="AG13" s="26">
        <v>0.612</v>
      </c>
      <c r="AH13" s="26"/>
      <c r="AI13" s="26">
        <v>0.101</v>
      </c>
      <c r="AJ13" s="26">
        <v>0.138</v>
      </c>
      <c r="AK13" s="26">
        <v>0.09</v>
      </c>
      <c r="AL13" s="26">
        <v>1.027</v>
      </c>
      <c r="AM13" s="26">
        <v>0.612</v>
      </c>
      <c r="AN13" s="26"/>
      <c r="AO13" s="26">
        <v>0.101</v>
      </c>
      <c r="AP13" s="26">
        <v>0.117</v>
      </c>
      <c r="AQ13" s="26">
        <v>0.129</v>
      </c>
      <c r="AR13" s="21" t="s">
        <v>37</v>
      </c>
      <c r="AS13" s="21" t="s">
        <v>37</v>
      </c>
      <c r="AT13" s="21" t="s">
        <v>37</v>
      </c>
      <c r="AU13" s="21" t="s">
        <v>37</v>
      </c>
      <c r="AV13" s="21" t="s">
        <v>37</v>
      </c>
      <c r="AW13" s="21" t="s">
        <v>37</v>
      </c>
      <c r="AX13" s="21" t="s">
        <v>37</v>
      </c>
      <c r="AY13" s="21" t="s">
        <v>37</v>
      </c>
      <c r="AZ13" s="21" t="s">
        <v>37</v>
      </c>
      <c r="BA13" s="21" t="s">
        <v>37</v>
      </c>
      <c r="BB13" s="21" t="s">
        <v>37</v>
      </c>
      <c r="BC13" s="21" t="s">
        <v>37</v>
      </c>
      <c r="BD13" s="21" t="s">
        <v>37</v>
      </c>
      <c r="BE13" s="26"/>
      <c r="BF13" s="26"/>
      <c r="BG13" s="26"/>
      <c r="BH13" s="21" t="s">
        <v>37</v>
      </c>
      <c r="BI13" s="26"/>
      <c r="BJ13" s="21" t="s">
        <v>37</v>
      </c>
      <c r="BK13" s="21" t="s">
        <v>37</v>
      </c>
      <c r="BL13" s="21"/>
      <c r="BM13" s="21"/>
      <c r="BN13" s="21" t="s">
        <v>37</v>
      </c>
      <c r="BO13" s="21"/>
      <c r="BP13" s="21" t="s">
        <v>37</v>
      </c>
      <c r="BQ13" s="21" t="s">
        <v>37</v>
      </c>
      <c r="BR13" s="26"/>
      <c r="BS13" s="26"/>
      <c r="BT13" s="21" t="s">
        <v>37</v>
      </c>
      <c r="BU13" s="21" t="s">
        <v>37</v>
      </c>
      <c r="BV13" s="21" t="s">
        <v>37</v>
      </c>
      <c r="BW13" s="21" t="s">
        <v>37</v>
      </c>
      <c r="BX13" s="26"/>
      <c r="BY13" s="26"/>
      <c r="BZ13" s="21" t="s">
        <v>37</v>
      </c>
      <c r="CA13" s="26"/>
    </row>
    <row r="14" spans="1:79" ht="15.75">
      <c r="A14" s="17" t="s">
        <v>17</v>
      </c>
      <c r="B14" s="44">
        <v>2702</v>
      </c>
      <c r="C14" s="44">
        <v>50</v>
      </c>
      <c r="D14" s="44">
        <v>11</v>
      </c>
      <c r="E14" s="44">
        <v>2582</v>
      </c>
      <c r="F14" s="44">
        <v>39</v>
      </c>
      <c r="G14" s="44">
        <v>27</v>
      </c>
      <c r="H14" s="26">
        <v>912.73</v>
      </c>
      <c r="I14" s="26">
        <v>63.219</v>
      </c>
      <c r="J14" s="26">
        <v>17.777</v>
      </c>
      <c r="K14" s="26">
        <v>637.172</v>
      </c>
      <c r="L14" s="26">
        <v>115.42</v>
      </c>
      <c r="M14" s="26">
        <v>86.618</v>
      </c>
      <c r="N14" s="26">
        <v>7249.8</v>
      </c>
      <c r="O14" s="26">
        <v>67.703</v>
      </c>
      <c r="P14" s="26">
        <v>19.014</v>
      </c>
      <c r="Q14" s="26">
        <v>6930.198</v>
      </c>
      <c r="R14" s="26">
        <v>142.707</v>
      </c>
      <c r="S14" s="26">
        <v>98.722</v>
      </c>
      <c r="T14" s="26">
        <v>501.877</v>
      </c>
      <c r="U14" s="26">
        <v>70.579</v>
      </c>
      <c r="V14" s="26">
        <v>25.31</v>
      </c>
      <c r="W14" s="26">
        <v>189.26</v>
      </c>
      <c r="X14" s="26">
        <v>119.195</v>
      </c>
      <c r="Y14" s="26">
        <v>115.949</v>
      </c>
      <c r="Z14" s="26">
        <v>775.161</v>
      </c>
      <c r="AA14" s="26">
        <v>37.67</v>
      </c>
      <c r="AB14" s="26">
        <v>17.707</v>
      </c>
      <c r="AC14" s="26">
        <v>574.884</v>
      </c>
      <c r="AD14" s="26">
        <v>95.164</v>
      </c>
      <c r="AE14" s="26">
        <v>63.965</v>
      </c>
      <c r="AF14" s="26">
        <v>855.554</v>
      </c>
      <c r="AG14" s="26">
        <v>45.755</v>
      </c>
      <c r="AH14" s="26">
        <v>13.987</v>
      </c>
      <c r="AI14" s="26">
        <v>594.173</v>
      </c>
      <c r="AJ14" s="26">
        <v>110.389</v>
      </c>
      <c r="AK14" s="26">
        <v>98.99</v>
      </c>
      <c r="AL14" s="26">
        <v>1140.426</v>
      </c>
      <c r="AM14" s="26">
        <v>42.952</v>
      </c>
      <c r="AN14" s="26">
        <v>2.087</v>
      </c>
      <c r="AO14" s="26">
        <v>741.55</v>
      </c>
      <c r="AP14" s="26">
        <v>137.001</v>
      </c>
      <c r="AQ14" s="26">
        <v>214.861</v>
      </c>
      <c r="AR14" s="26">
        <v>473.041</v>
      </c>
      <c r="AS14" s="26">
        <v>41.066</v>
      </c>
      <c r="AT14" s="26">
        <v>2.087</v>
      </c>
      <c r="AU14" s="26">
        <v>94.983</v>
      </c>
      <c r="AV14" s="26">
        <v>60.951</v>
      </c>
      <c r="AW14" s="26">
        <v>273.558</v>
      </c>
      <c r="AX14" s="26">
        <v>397.092</v>
      </c>
      <c r="AY14" s="26">
        <v>35.36</v>
      </c>
      <c r="AZ14" s="26">
        <v>12.932</v>
      </c>
      <c r="BA14" s="26">
        <v>103.203</v>
      </c>
      <c r="BB14" s="26">
        <v>48.257</v>
      </c>
      <c r="BC14" s="26">
        <v>202.842</v>
      </c>
      <c r="BD14" s="21" t="s">
        <v>37</v>
      </c>
      <c r="BE14" s="21" t="s">
        <v>37</v>
      </c>
      <c r="BF14" s="21" t="s">
        <v>37</v>
      </c>
      <c r="BG14" s="21" t="s">
        <v>37</v>
      </c>
      <c r="BH14" s="21" t="s">
        <v>37</v>
      </c>
      <c r="BI14" s="21" t="s">
        <v>37</v>
      </c>
      <c r="BJ14" s="21">
        <v>765.106</v>
      </c>
      <c r="BK14" s="21">
        <v>21.243</v>
      </c>
      <c r="BL14" s="21">
        <v>0.748</v>
      </c>
      <c r="BM14" s="21">
        <v>95.732</v>
      </c>
      <c r="BN14" s="21">
        <v>48.398</v>
      </c>
      <c r="BO14" s="21">
        <v>596.141</v>
      </c>
      <c r="BP14" s="26">
        <v>759.767</v>
      </c>
      <c r="BQ14" s="26">
        <v>38.143</v>
      </c>
      <c r="BR14" s="26">
        <v>1.703</v>
      </c>
      <c r="BS14" s="26">
        <v>184.01</v>
      </c>
      <c r="BT14" s="26">
        <v>162.199</v>
      </c>
      <c r="BU14" s="26">
        <v>370.155</v>
      </c>
      <c r="BV14" s="26">
        <v>597.062</v>
      </c>
      <c r="BW14" s="26">
        <v>34.597</v>
      </c>
      <c r="BX14" s="26">
        <v>1.341</v>
      </c>
      <c r="BY14" s="26">
        <v>358.588</v>
      </c>
      <c r="BZ14" s="26">
        <v>80.535</v>
      </c>
      <c r="CA14" s="26">
        <v>119.735</v>
      </c>
    </row>
    <row r="15" spans="1:79" ht="15.75">
      <c r="A15" s="17" t="s">
        <v>18</v>
      </c>
      <c r="B15" s="44">
        <v>15</v>
      </c>
      <c r="C15" s="44">
        <v>2</v>
      </c>
      <c r="D15" s="44">
        <v>0</v>
      </c>
      <c r="E15" s="44">
        <v>0</v>
      </c>
      <c r="F15" s="44">
        <v>11</v>
      </c>
      <c r="G15" s="44">
        <v>1</v>
      </c>
      <c r="H15" s="26">
        <v>10.058</v>
      </c>
      <c r="I15" s="26">
        <v>1.502</v>
      </c>
      <c r="J15" s="26">
        <v>1.211</v>
      </c>
      <c r="K15" s="26">
        <v>0.066</v>
      </c>
      <c r="L15" s="26">
        <v>6.686</v>
      </c>
      <c r="M15" s="26">
        <v>1.561</v>
      </c>
      <c r="N15" s="26">
        <v>19.73</v>
      </c>
      <c r="O15" s="26">
        <v>8.151</v>
      </c>
      <c r="P15" s="26">
        <v>0.012</v>
      </c>
      <c r="Q15" s="26">
        <v>1.646</v>
      </c>
      <c r="R15" s="26">
        <v>5.616</v>
      </c>
      <c r="S15" s="26">
        <v>1.891</v>
      </c>
      <c r="T15" s="26">
        <v>24.481</v>
      </c>
      <c r="U15" s="26">
        <v>13.013</v>
      </c>
      <c r="V15" s="26">
        <v>0.9</v>
      </c>
      <c r="W15" s="26">
        <v>0.982</v>
      </c>
      <c r="X15" s="26">
        <v>7.923</v>
      </c>
      <c r="Y15" s="26">
        <v>2.031</v>
      </c>
      <c r="Z15" s="26">
        <v>48.743</v>
      </c>
      <c r="AA15" s="26">
        <v>20.287</v>
      </c>
      <c r="AB15" s="26">
        <v>0.984</v>
      </c>
      <c r="AC15" s="26">
        <v>1.148</v>
      </c>
      <c r="AD15" s="26">
        <v>17.19</v>
      </c>
      <c r="AE15" s="26">
        <v>1.625</v>
      </c>
      <c r="AF15" s="26">
        <v>42.311</v>
      </c>
      <c r="AG15" s="26">
        <v>14.46</v>
      </c>
      <c r="AH15" s="26">
        <v>1.744</v>
      </c>
      <c r="AI15" s="26">
        <v>1.281</v>
      </c>
      <c r="AJ15" s="26">
        <v>16.667</v>
      </c>
      <c r="AK15" s="26">
        <v>3.041</v>
      </c>
      <c r="AL15" s="26">
        <v>21.949</v>
      </c>
      <c r="AM15" s="26">
        <v>9.675</v>
      </c>
      <c r="AN15" s="26">
        <v>0.584</v>
      </c>
      <c r="AO15" s="26">
        <v>0.997</v>
      </c>
      <c r="AP15" s="26">
        <v>5.98</v>
      </c>
      <c r="AQ15" s="26">
        <v>1.978</v>
      </c>
      <c r="AR15" s="26">
        <v>14.47</v>
      </c>
      <c r="AS15" s="26">
        <v>5.876</v>
      </c>
      <c r="AT15" s="26">
        <v>0.603</v>
      </c>
      <c r="AU15" s="26">
        <v>1.198</v>
      </c>
      <c r="AV15" s="26">
        <v>2.404</v>
      </c>
      <c r="AW15" s="26">
        <v>0.898</v>
      </c>
      <c r="AX15" s="26">
        <v>16.903</v>
      </c>
      <c r="AY15" s="26">
        <v>7.926</v>
      </c>
      <c r="AZ15" s="26">
        <v>0.584</v>
      </c>
      <c r="BA15" s="26">
        <v>1.407</v>
      </c>
      <c r="BB15" s="26">
        <v>1.515</v>
      </c>
      <c r="BC15" s="26">
        <v>1.993</v>
      </c>
      <c r="BD15" s="26">
        <v>16.643</v>
      </c>
      <c r="BE15" s="26">
        <v>7.117</v>
      </c>
      <c r="BF15" s="26">
        <v>0.929</v>
      </c>
      <c r="BG15" s="26">
        <v>1.182</v>
      </c>
      <c r="BH15" s="26">
        <v>2.122</v>
      </c>
      <c r="BI15" s="26">
        <v>1.731</v>
      </c>
      <c r="BJ15" s="21">
        <v>19.937</v>
      </c>
      <c r="BK15" s="21">
        <v>10.085</v>
      </c>
      <c r="BL15" s="21">
        <v>0.449</v>
      </c>
      <c r="BM15" s="21">
        <v>0.196</v>
      </c>
      <c r="BN15" s="21">
        <v>4.124</v>
      </c>
      <c r="BO15" s="21">
        <v>4.325</v>
      </c>
      <c r="BP15" s="26">
        <v>9.984</v>
      </c>
      <c r="BQ15" s="26">
        <v>7.624</v>
      </c>
      <c r="BR15" s="26">
        <v>0.345</v>
      </c>
      <c r="BS15" s="26">
        <v>0.036</v>
      </c>
      <c r="BT15" s="26">
        <v>0.905</v>
      </c>
      <c r="BU15" s="26">
        <v>1.263</v>
      </c>
      <c r="BV15" s="26">
        <v>9.228</v>
      </c>
      <c r="BW15" s="26">
        <v>4.288</v>
      </c>
      <c r="BX15" s="26">
        <v>0.323</v>
      </c>
      <c r="BY15" s="26">
        <v>0.093</v>
      </c>
      <c r="BZ15" s="26">
        <v>1.214</v>
      </c>
      <c r="CA15" s="26">
        <v>3.504</v>
      </c>
    </row>
    <row r="16" spans="1:79" ht="47.25">
      <c r="A16" s="17" t="s">
        <v>19</v>
      </c>
      <c r="B16" s="44">
        <v>2801</v>
      </c>
      <c r="C16" s="44">
        <v>1843</v>
      </c>
      <c r="D16" s="44">
        <v>1511</v>
      </c>
      <c r="E16" s="44">
        <v>569</v>
      </c>
      <c r="F16" s="44">
        <v>164</v>
      </c>
      <c r="G16" s="44">
        <v>25</v>
      </c>
      <c r="H16" s="26">
        <v>1222.974</v>
      </c>
      <c r="I16" s="26">
        <v>977.592</v>
      </c>
      <c r="J16" s="26">
        <v>852.835</v>
      </c>
      <c r="K16" s="26">
        <v>64.997</v>
      </c>
      <c r="L16" s="26">
        <v>136.16</v>
      </c>
      <c r="M16" s="26">
        <v>14.516</v>
      </c>
      <c r="N16" s="26">
        <v>853.723</v>
      </c>
      <c r="O16" s="26">
        <v>587.455</v>
      </c>
      <c r="P16" s="26">
        <v>396.09</v>
      </c>
      <c r="Q16" s="26">
        <v>64.192</v>
      </c>
      <c r="R16" s="26">
        <v>149.034</v>
      </c>
      <c r="S16" s="26">
        <v>18.429</v>
      </c>
      <c r="T16" s="26">
        <v>7963.761</v>
      </c>
      <c r="U16" s="26">
        <v>7560.082</v>
      </c>
      <c r="V16" s="26">
        <v>7445.523</v>
      </c>
      <c r="W16" s="26">
        <v>193.544</v>
      </c>
      <c r="X16" s="26">
        <v>164.443</v>
      </c>
      <c r="Y16" s="26">
        <v>23.625</v>
      </c>
      <c r="Z16" s="26">
        <v>7132.871</v>
      </c>
      <c r="AA16" s="26">
        <v>6836.257</v>
      </c>
      <c r="AB16" s="26">
        <v>6733.363</v>
      </c>
      <c r="AC16" s="26">
        <v>79.795</v>
      </c>
      <c r="AD16" s="26">
        <v>156.308</v>
      </c>
      <c r="AE16" s="26">
        <v>20.645</v>
      </c>
      <c r="AF16" s="26">
        <v>7397.25</v>
      </c>
      <c r="AG16" s="26">
        <v>7067.193</v>
      </c>
      <c r="AH16" s="26">
        <v>6985.551</v>
      </c>
      <c r="AI16" s="26">
        <v>77.921</v>
      </c>
      <c r="AJ16" s="26">
        <v>186.834</v>
      </c>
      <c r="AK16" s="26">
        <v>18.331</v>
      </c>
      <c r="AL16" s="26">
        <v>1105.301</v>
      </c>
      <c r="AM16" s="26">
        <v>772.383</v>
      </c>
      <c r="AN16" s="26">
        <v>705.967</v>
      </c>
      <c r="AO16" s="26">
        <v>120.451</v>
      </c>
      <c r="AP16" s="26">
        <v>156.49</v>
      </c>
      <c r="AQ16" s="26">
        <v>25.418</v>
      </c>
      <c r="AR16" s="26">
        <v>1284.735</v>
      </c>
      <c r="AS16" s="26">
        <v>903.268</v>
      </c>
      <c r="AT16" s="26">
        <v>785.885</v>
      </c>
      <c r="AU16" s="26">
        <v>86.565</v>
      </c>
      <c r="AV16" s="26">
        <v>218.108</v>
      </c>
      <c r="AW16" s="26">
        <v>37.25</v>
      </c>
      <c r="AX16" s="26">
        <v>1761.759</v>
      </c>
      <c r="AY16" s="26">
        <v>394.586</v>
      </c>
      <c r="AZ16" s="26">
        <v>308.397</v>
      </c>
      <c r="BA16" s="26">
        <v>1020.951</v>
      </c>
      <c r="BB16" s="26">
        <v>274.161</v>
      </c>
      <c r="BC16" s="26">
        <v>37.482</v>
      </c>
      <c r="BD16" s="26">
        <v>1479.17</v>
      </c>
      <c r="BE16" s="26">
        <v>360.53</v>
      </c>
      <c r="BF16" s="26">
        <v>199.88</v>
      </c>
      <c r="BG16" s="26">
        <v>694.222</v>
      </c>
      <c r="BH16" s="26">
        <v>274.399</v>
      </c>
      <c r="BI16" s="26">
        <v>74.1</v>
      </c>
      <c r="BJ16" s="21">
        <v>1817.487</v>
      </c>
      <c r="BK16" s="21">
        <v>259.298</v>
      </c>
      <c r="BL16" s="21">
        <v>155.886</v>
      </c>
      <c r="BM16" s="21">
        <v>1108.972</v>
      </c>
      <c r="BN16" s="21">
        <v>342.759</v>
      </c>
      <c r="BO16" s="21">
        <v>65.313</v>
      </c>
      <c r="BP16" s="26">
        <v>1558.16</v>
      </c>
      <c r="BQ16" s="26">
        <v>362.384</v>
      </c>
      <c r="BR16" s="26">
        <v>247.013</v>
      </c>
      <c r="BS16" s="26">
        <v>604.33</v>
      </c>
      <c r="BT16" s="26">
        <v>370.623</v>
      </c>
      <c r="BU16" s="26">
        <v>170.115</v>
      </c>
      <c r="BV16" s="26">
        <v>5724.446</v>
      </c>
      <c r="BW16" s="26">
        <v>297.834</v>
      </c>
      <c r="BX16" s="26">
        <v>95.172</v>
      </c>
      <c r="BY16" s="26">
        <v>4961.379</v>
      </c>
      <c r="BZ16" s="26">
        <v>278.21</v>
      </c>
      <c r="CA16" s="26">
        <v>83.089</v>
      </c>
    </row>
    <row r="17" spans="1:79" ht="63">
      <c r="A17" s="17" t="s">
        <v>20</v>
      </c>
      <c r="B17" s="44">
        <v>1614</v>
      </c>
      <c r="C17" s="44">
        <v>1162</v>
      </c>
      <c r="D17" s="44">
        <v>157</v>
      </c>
      <c r="E17" s="44">
        <v>31</v>
      </c>
      <c r="F17" s="44">
        <v>229</v>
      </c>
      <c r="G17" s="44">
        <v>123</v>
      </c>
      <c r="H17" s="26">
        <v>3097.869</v>
      </c>
      <c r="I17" s="26">
        <v>2204.983</v>
      </c>
      <c r="J17" s="26">
        <v>619.7</v>
      </c>
      <c r="K17" s="26">
        <v>77.117</v>
      </c>
      <c r="L17" s="26">
        <v>440.507</v>
      </c>
      <c r="M17" s="26">
        <v>125.527</v>
      </c>
      <c r="N17" s="26">
        <v>2609.09</v>
      </c>
      <c r="O17" s="26">
        <v>1517.039</v>
      </c>
      <c r="P17" s="26">
        <v>663.745</v>
      </c>
      <c r="Q17" s="26">
        <v>147.048</v>
      </c>
      <c r="R17" s="26">
        <v>545.067</v>
      </c>
      <c r="S17" s="26">
        <v>147.579</v>
      </c>
      <c r="T17" s="26">
        <v>6881.998</v>
      </c>
      <c r="U17" s="26">
        <v>2303.891</v>
      </c>
      <c r="V17" s="26">
        <v>1038.585</v>
      </c>
      <c r="W17" s="26">
        <v>3298.155</v>
      </c>
      <c r="X17" s="26">
        <v>733.222</v>
      </c>
      <c r="Y17" s="26">
        <v>218.756</v>
      </c>
      <c r="Z17" s="26">
        <v>3882.655</v>
      </c>
      <c r="AA17" s="26">
        <v>1847.6</v>
      </c>
      <c r="AB17" s="26">
        <v>991.08</v>
      </c>
      <c r="AC17" s="26">
        <v>948.793</v>
      </c>
      <c r="AD17" s="26">
        <v>615.942</v>
      </c>
      <c r="AE17" s="26">
        <v>227.191</v>
      </c>
      <c r="AF17" s="26">
        <v>2869.746</v>
      </c>
      <c r="AG17" s="26">
        <v>1190.325</v>
      </c>
      <c r="AH17" s="26">
        <v>570.858</v>
      </c>
      <c r="AI17" s="26">
        <v>543.361</v>
      </c>
      <c r="AJ17" s="26">
        <v>643.379</v>
      </c>
      <c r="AK17" s="26">
        <v>191.886</v>
      </c>
      <c r="AL17" s="26">
        <v>5272.965</v>
      </c>
      <c r="AM17" s="26">
        <v>2708.264</v>
      </c>
      <c r="AN17" s="26">
        <v>1838.229</v>
      </c>
      <c r="AO17" s="26">
        <v>1350.347</v>
      </c>
      <c r="AP17" s="26">
        <v>736.812</v>
      </c>
      <c r="AQ17" s="26">
        <v>231.273</v>
      </c>
      <c r="AR17" s="26">
        <v>3552.274</v>
      </c>
      <c r="AS17" s="26">
        <v>1763.418</v>
      </c>
      <c r="AT17" s="26">
        <v>1218.399</v>
      </c>
      <c r="AU17" s="26">
        <v>679.852</v>
      </c>
      <c r="AV17" s="26">
        <v>628.474</v>
      </c>
      <c r="AW17" s="26">
        <v>246.981</v>
      </c>
      <c r="AX17" s="26">
        <v>2491.023</v>
      </c>
      <c r="AY17" s="26">
        <v>1004.993</v>
      </c>
      <c r="AZ17" s="26">
        <v>595.507</v>
      </c>
      <c r="BA17" s="26">
        <v>503.041</v>
      </c>
      <c r="BB17" s="26">
        <v>549.832</v>
      </c>
      <c r="BC17" s="26">
        <v>228.779</v>
      </c>
      <c r="BD17" s="26">
        <v>3875.459</v>
      </c>
      <c r="BE17" s="26">
        <v>1358.319</v>
      </c>
      <c r="BF17" s="26">
        <v>721.752</v>
      </c>
      <c r="BG17" s="26">
        <v>802.256</v>
      </c>
      <c r="BH17" s="26">
        <v>1058.131</v>
      </c>
      <c r="BI17" s="26">
        <v>378.731</v>
      </c>
      <c r="BJ17" s="21">
        <v>7291.252</v>
      </c>
      <c r="BK17" s="21">
        <v>1630.1</v>
      </c>
      <c r="BL17" s="21">
        <v>616.904</v>
      </c>
      <c r="BM17" s="21">
        <v>4421.544</v>
      </c>
      <c r="BN17" s="21">
        <v>565.484</v>
      </c>
      <c r="BO17" s="21">
        <v>367.197</v>
      </c>
      <c r="BP17" s="26">
        <v>5444.987</v>
      </c>
      <c r="BQ17" s="26">
        <v>1366.86</v>
      </c>
      <c r="BR17" s="26">
        <v>645.097</v>
      </c>
      <c r="BS17" s="26">
        <v>1501.369</v>
      </c>
      <c r="BT17" s="26">
        <v>1470.817</v>
      </c>
      <c r="BU17" s="26">
        <v>792.441</v>
      </c>
      <c r="BV17" s="26">
        <v>4588.549</v>
      </c>
      <c r="BW17" s="26">
        <v>1385.912</v>
      </c>
      <c r="BX17" s="26">
        <v>923.53</v>
      </c>
      <c r="BY17" s="26">
        <v>1678.585</v>
      </c>
      <c r="BZ17" s="26">
        <v>712.656</v>
      </c>
      <c r="CA17" s="26">
        <v>535.752</v>
      </c>
    </row>
    <row r="18" spans="1:79" ht="15.75">
      <c r="A18" s="17" t="s">
        <v>21</v>
      </c>
      <c r="B18" s="44">
        <v>479</v>
      </c>
      <c r="C18" s="44">
        <v>337</v>
      </c>
      <c r="D18" s="44">
        <v>30</v>
      </c>
      <c r="E18" s="44">
        <v>5</v>
      </c>
      <c r="F18" s="44">
        <v>88</v>
      </c>
      <c r="G18" s="44">
        <v>29</v>
      </c>
      <c r="H18" s="26">
        <v>1469.118</v>
      </c>
      <c r="I18" s="26">
        <v>1001.347</v>
      </c>
      <c r="J18" s="26">
        <v>140.306</v>
      </c>
      <c r="K18" s="26">
        <v>41.469</v>
      </c>
      <c r="L18" s="26">
        <v>208.686</v>
      </c>
      <c r="M18" s="26">
        <v>54.195</v>
      </c>
      <c r="N18" s="26">
        <v>1515.726</v>
      </c>
      <c r="O18" s="26">
        <v>1035.635</v>
      </c>
      <c r="P18" s="26">
        <v>78.834</v>
      </c>
      <c r="Q18" s="26">
        <v>48.52</v>
      </c>
      <c r="R18" s="26">
        <v>224.329</v>
      </c>
      <c r="S18" s="26">
        <v>50.383</v>
      </c>
      <c r="T18" s="26">
        <v>2514.73</v>
      </c>
      <c r="U18" s="26">
        <v>1932.441</v>
      </c>
      <c r="V18" s="26">
        <v>139.655</v>
      </c>
      <c r="W18" s="26">
        <v>86.009</v>
      </c>
      <c r="X18" s="26">
        <v>269.73</v>
      </c>
      <c r="Y18" s="26">
        <v>69.151</v>
      </c>
      <c r="Z18" s="26">
        <v>2263.936</v>
      </c>
      <c r="AA18" s="26">
        <v>1548.205</v>
      </c>
      <c r="AB18" s="26">
        <v>81.357</v>
      </c>
      <c r="AC18" s="26">
        <v>105.72</v>
      </c>
      <c r="AD18" s="26">
        <v>292.246</v>
      </c>
      <c r="AE18" s="26">
        <v>78.265</v>
      </c>
      <c r="AF18" s="26">
        <v>2360.96</v>
      </c>
      <c r="AG18" s="26">
        <v>1381.514</v>
      </c>
      <c r="AH18" s="26">
        <v>81.421</v>
      </c>
      <c r="AI18" s="26">
        <v>114.99</v>
      </c>
      <c r="AJ18" s="26">
        <v>394.697</v>
      </c>
      <c r="AK18" s="26">
        <v>72.542</v>
      </c>
      <c r="AL18" s="26">
        <v>2596.635</v>
      </c>
      <c r="AM18" s="26">
        <v>1742.13</v>
      </c>
      <c r="AN18" s="26">
        <v>98.31</v>
      </c>
      <c r="AO18" s="26">
        <v>67.726</v>
      </c>
      <c r="AP18" s="26">
        <v>362.871</v>
      </c>
      <c r="AQ18" s="26">
        <v>91.703</v>
      </c>
      <c r="AR18" s="26">
        <v>2548.887</v>
      </c>
      <c r="AS18" s="26">
        <v>1665.639</v>
      </c>
      <c r="AT18" s="26">
        <v>71.357</v>
      </c>
      <c r="AU18" s="26">
        <v>42.629</v>
      </c>
      <c r="AV18" s="26">
        <v>404.819</v>
      </c>
      <c r="AW18" s="26">
        <v>98.609</v>
      </c>
      <c r="AX18" s="26">
        <v>2578.307</v>
      </c>
      <c r="AY18" s="26">
        <v>1391.46</v>
      </c>
      <c r="AZ18" s="26">
        <v>76.712</v>
      </c>
      <c r="BA18" s="26">
        <v>55.232</v>
      </c>
      <c r="BB18" s="26">
        <v>488.277</v>
      </c>
      <c r="BC18" s="26">
        <v>111.397</v>
      </c>
      <c r="BD18" s="26">
        <v>3133.955</v>
      </c>
      <c r="BE18" s="26">
        <v>1674.45</v>
      </c>
      <c r="BF18" s="26">
        <v>76.284</v>
      </c>
      <c r="BG18" s="26">
        <v>81.52</v>
      </c>
      <c r="BH18" s="26">
        <v>561.58</v>
      </c>
      <c r="BI18" s="26">
        <v>124.605</v>
      </c>
      <c r="BJ18" s="21">
        <v>3848.268</v>
      </c>
      <c r="BK18" s="21">
        <v>1946.986</v>
      </c>
      <c r="BL18" s="21">
        <v>93.936</v>
      </c>
      <c r="BM18" s="21">
        <v>94.224</v>
      </c>
      <c r="BN18" s="21">
        <v>871.958</v>
      </c>
      <c r="BO18" s="21">
        <v>158.433</v>
      </c>
      <c r="BP18" s="26">
        <v>4069.496</v>
      </c>
      <c r="BQ18" s="26">
        <v>1878.209</v>
      </c>
      <c r="BR18" s="26">
        <v>121.13</v>
      </c>
      <c r="BS18" s="26">
        <v>131.275</v>
      </c>
      <c r="BT18" s="26">
        <v>1014.409</v>
      </c>
      <c r="BU18" s="26">
        <v>194.861</v>
      </c>
      <c r="BV18" s="26">
        <v>4476.473</v>
      </c>
      <c r="BW18" s="26">
        <v>2221.62</v>
      </c>
      <c r="BX18" s="26">
        <v>153.267</v>
      </c>
      <c r="BY18" s="26">
        <v>145.902</v>
      </c>
      <c r="BZ18" s="26">
        <v>1064.46</v>
      </c>
      <c r="CA18" s="26">
        <v>197.556</v>
      </c>
    </row>
    <row r="19" spans="1:79" ht="31.5">
      <c r="A19" s="17" t="s">
        <v>22</v>
      </c>
      <c r="B19" s="44">
        <v>1270</v>
      </c>
      <c r="C19" s="44">
        <v>527</v>
      </c>
      <c r="D19" s="44">
        <v>50</v>
      </c>
      <c r="E19" s="44">
        <v>4</v>
      </c>
      <c r="F19" s="44">
        <v>650</v>
      </c>
      <c r="G19" s="44">
        <v>43</v>
      </c>
      <c r="H19" s="26">
        <v>1838.554</v>
      </c>
      <c r="I19" s="26">
        <v>808.023</v>
      </c>
      <c r="J19" s="26">
        <v>25.799</v>
      </c>
      <c r="K19" s="26">
        <v>10.856</v>
      </c>
      <c r="L19" s="26">
        <v>756.54</v>
      </c>
      <c r="M19" s="26">
        <v>125.217</v>
      </c>
      <c r="N19" s="26">
        <v>1636.493</v>
      </c>
      <c r="O19" s="26">
        <v>786.716</v>
      </c>
      <c r="P19" s="26">
        <v>30.445</v>
      </c>
      <c r="Q19" s="26">
        <v>5.992</v>
      </c>
      <c r="R19" s="26">
        <v>618.607</v>
      </c>
      <c r="S19" s="26">
        <v>75.801</v>
      </c>
      <c r="T19" s="26">
        <v>2259.906</v>
      </c>
      <c r="U19" s="26">
        <v>1231.28</v>
      </c>
      <c r="V19" s="26">
        <v>54.309</v>
      </c>
      <c r="W19" s="26">
        <v>16.193</v>
      </c>
      <c r="X19" s="26">
        <v>793.861</v>
      </c>
      <c r="Y19" s="26">
        <v>92.52</v>
      </c>
      <c r="Z19" s="26">
        <v>2843.776</v>
      </c>
      <c r="AA19" s="26">
        <v>1069.702</v>
      </c>
      <c r="AB19" s="26">
        <v>38.912</v>
      </c>
      <c r="AC19" s="26">
        <v>15.115</v>
      </c>
      <c r="AD19" s="26">
        <v>1448.051</v>
      </c>
      <c r="AE19" s="26">
        <v>98.663</v>
      </c>
      <c r="AF19" s="26">
        <v>2208.427</v>
      </c>
      <c r="AG19" s="26">
        <v>945.196</v>
      </c>
      <c r="AH19" s="26">
        <v>27.317</v>
      </c>
      <c r="AI19" s="26">
        <v>15.282</v>
      </c>
      <c r="AJ19" s="26">
        <v>950.61</v>
      </c>
      <c r="AK19" s="26">
        <v>99.96</v>
      </c>
      <c r="AL19" s="26">
        <v>2050.269</v>
      </c>
      <c r="AM19" s="26">
        <v>833.33</v>
      </c>
      <c r="AN19" s="26">
        <v>24.977</v>
      </c>
      <c r="AO19" s="26">
        <v>9.472</v>
      </c>
      <c r="AP19" s="26">
        <v>954.369</v>
      </c>
      <c r="AQ19" s="26">
        <v>112.109</v>
      </c>
      <c r="AR19" s="26">
        <v>1980.436</v>
      </c>
      <c r="AS19" s="26">
        <v>925.601</v>
      </c>
      <c r="AT19" s="26">
        <v>22.585</v>
      </c>
      <c r="AU19" s="26">
        <v>11.797</v>
      </c>
      <c r="AV19" s="26">
        <v>848.26</v>
      </c>
      <c r="AW19" s="26">
        <v>76.629</v>
      </c>
      <c r="AX19" s="26">
        <v>2188.024</v>
      </c>
      <c r="AY19" s="26">
        <v>796.021</v>
      </c>
      <c r="AZ19" s="26">
        <v>21.246</v>
      </c>
      <c r="BA19" s="26">
        <v>13.909</v>
      </c>
      <c r="BB19" s="26">
        <v>1142.76</v>
      </c>
      <c r="BC19" s="26">
        <v>92.032</v>
      </c>
      <c r="BD19" s="26">
        <v>2316.617</v>
      </c>
      <c r="BE19" s="26">
        <v>837.571</v>
      </c>
      <c r="BF19" s="26">
        <v>32.242</v>
      </c>
      <c r="BG19" s="26">
        <v>21.832</v>
      </c>
      <c r="BH19" s="26">
        <v>1192.681</v>
      </c>
      <c r="BI19" s="26">
        <v>105.158</v>
      </c>
      <c r="BJ19" s="21">
        <v>2815.922</v>
      </c>
      <c r="BK19" s="21">
        <v>979.91</v>
      </c>
      <c r="BL19" s="21">
        <v>26.2</v>
      </c>
      <c r="BM19" s="21">
        <v>17.333</v>
      </c>
      <c r="BN19" s="21">
        <v>1484.734</v>
      </c>
      <c r="BO19" s="21">
        <v>124.439</v>
      </c>
      <c r="BP19" s="26">
        <v>3152.544</v>
      </c>
      <c r="BQ19" s="26">
        <v>1344.608</v>
      </c>
      <c r="BR19" s="26">
        <v>26.582</v>
      </c>
      <c r="BS19" s="26">
        <v>21.603</v>
      </c>
      <c r="BT19" s="26">
        <v>1458.323</v>
      </c>
      <c r="BU19" s="26">
        <v>131.895</v>
      </c>
      <c r="BV19" s="26">
        <v>2987.573</v>
      </c>
      <c r="BW19" s="26">
        <v>1054.846</v>
      </c>
      <c r="BX19" s="26">
        <v>46.781</v>
      </c>
      <c r="BY19" s="26">
        <v>24.123</v>
      </c>
      <c r="BZ19" s="26">
        <v>1558.531</v>
      </c>
      <c r="CA19" s="26">
        <v>161.036</v>
      </c>
    </row>
    <row r="20" spans="1:79" ht="47.25">
      <c r="A20" s="17" t="s">
        <v>23</v>
      </c>
      <c r="B20" s="44">
        <v>281</v>
      </c>
      <c r="C20" s="44">
        <v>162</v>
      </c>
      <c r="D20" s="44">
        <v>1</v>
      </c>
      <c r="E20" s="44">
        <v>4</v>
      </c>
      <c r="F20" s="44">
        <v>86</v>
      </c>
      <c r="G20" s="44">
        <v>12</v>
      </c>
      <c r="H20" s="26">
        <v>471.752</v>
      </c>
      <c r="I20" s="26">
        <v>279.586</v>
      </c>
      <c r="J20" s="26">
        <v>3.761</v>
      </c>
      <c r="K20" s="26">
        <v>7.217</v>
      </c>
      <c r="L20" s="26">
        <v>113.375</v>
      </c>
      <c r="M20" s="26">
        <v>13.877</v>
      </c>
      <c r="N20" s="26">
        <v>792.755</v>
      </c>
      <c r="O20" s="26">
        <v>460.394</v>
      </c>
      <c r="P20" s="26">
        <v>3.528</v>
      </c>
      <c r="Q20" s="26">
        <v>8.163</v>
      </c>
      <c r="R20" s="26">
        <v>201.072</v>
      </c>
      <c r="S20" s="26">
        <v>19.454</v>
      </c>
      <c r="T20" s="26">
        <v>944.703</v>
      </c>
      <c r="U20" s="26">
        <v>726.623</v>
      </c>
      <c r="V20" s="26">
        <v>0.926</v>
      </c>
      <c r="W20" s="26">
        <v>7.554</v>
      </c>
      <c r="X20" s="26">
        <v>116.012</v>
      </c>
      <c r="Y20" s="26">
        <v>20.367</v>
      </c>
      <c r="Z20" s="26">
        <v>456.5</v>
      </c>
      <c r="AA20" s="26">
        <v>260.388</v>
      </c>
      <c r="AB20" s="26">
        <v>1.306</v>
      </c>
      <c r="AC20" s="26">
        <v>33.548</v>
      </c>
      <c r="AD20" s="26">
        <v>85.226</v>
      </c>
      <c r="AE20" s="26">
        <v>12.543</v>
      </c>
      <c r="AF20" s="26">
        <v>456.244</v>
      </c>
      <c r="AG20" s="26">
        <v>231.333</v>
      </c>
      <c r="AH20" s="26">
        <v>0.904</v>
      </c>
      <c r="AI20" s="26">
        <v>32.308</v>
      </c>
      <c r="AJ20" s="26">
        <v>90.362</v>
      </c>
      <c r="AK20" s="26">
        <v>15.265</v>
      </c>
      <c r="AL20" s="26">
        <v>760.041</v>
      </c>
      <c r="AM20" s="26">
        <v>522.917</v>
      </c>
      <c r="AN20" s="26">
        <v>0.698</v>
      </c>
      <c r="AO20" s="26">
        <v>27.084</v>
      </c>
      <c r="AP20" s="26">
        <v>96.869</v>
      </c>
      <c r="AQ20" s="26">
        <v>19.375</v>
      </c>
      <c r="AR20" s="26">
        <v>511.825</v>
      </c>
      <c r="AS20" s="26">
        <v>279.199</v>
      </c>
      <c r="AT20" s="26">
        <v>1.315</v>
      </c>
      <c r="AU20" s="26">
        <v>20.224</v>
      </c>
      <c r="AV20" s="26">
        <v>98.591</v>
      </c>
      <c r="AW20" s="26">
        <v>17.452</v>
      </c>
      <c r="AX20" s="26">
        <v>523.693</v>
      </c>
      <c r="AY20" s="26">
        <v>232.066</v>
      </c>
      <c r="AZ20" s="26">
        <v>1.104</v>
      </c>
      <c r="BA20" s="26">
        <v>18.934</v>
      </c>
      <c r="BB20" s="26">
        <v>138.625</v>
      </c>
      <c r="BC20" s="26">
        <v>25.769</v>
      </c>
      <c r="BD20" s="26">
        <v>839.011</v>
      </c>
      <c r="BE20" s="26">
        <v>384.944</v>
      </c>
      <c r="BF20" s="26">
        <v>0.911</v>
      </c>
      <c r="BG20" s="26">
        <v>30.575</v>
      </c>
      <c r="BH20" s="26">
        <v>192.164</v>
      </c>
      <c r="BI20" s="26">
        <v>40.909</v>
      </c>
      <c r="BJ20" s="21">
        <v>1224.303</v>
      </c>
      <c r="BK20" s="21">
        <v>647.379</v>
      </c>
      <c r="BL20" s="21">
        <v>6.929</v>
      </c>
      <c r="BM20" s="21">
        <v>67.717</v>
      </c>
      <c r="BN20" s="21">
        <v>177.785</v>
      </c>
      <c r="BO20" s="21">
        <v>43.979</v>
      </c>
      <c r="BP20" s="26">
        <v>1492.34</v>
      </c>
      <c r="BQ20" s="26">
        <v>876.93</v>
      </c>
      <c r="BR20" s="26">
        <v>8.315</v>
      </c>
      <c r="BS20" s="26">
        <v>70.814</v>
      </c>
      <c r="BT20" s="26">
        <v>285.135</v>
      </c>
      <c r="BU20" s="26">
        <v>59.73</v>
      </c>
      <c r="BV20" s="26">
        <v>1353.952</v>
      </c>
      <c r="BW20" s="26">
        <v>728.58</v>
      </c>
      <c r="BX20" s="26">
        <v>8.611</v>
      </c>
      <c r="BY20" s="26">
        <v>68.478</v>
      </c>
      <c r="BZ20" s="26">
        <v>247.392</v>
      </c>
      <c r="CA20" s="26">
        <v>70.261</v>
      </c>
    </row>
    <row r="21" spans="1:79" ht="31.5">
      <c r="A21" s="17" t="s">
        <v>25</v>
      </c>
      <c r="B21" s="44">
        <v>0</v>
      </c>
      <c r="C21" s="44">
        <v>0</v>
      </c>
      <c r="D21" s="44" t="s">
        <v>36</v>
      </c>
      <c r="E21" s="44" t="s">
        <v>36</v>
      </c>
      <c r="F21" s="44">
        <v>0</v>
      </c>
      <c r="G21" s="44" t="s">
        <v>36</v>
      </c>
      <c r="H21" s="21" t="s">
        <v>37</v>
      </c>
      <c r="I21" s="21" t="s">
        <v>37</v>
      </c>
      <c r="J21" s="21"/>
      <c r="K21" s="21"/>
      <c r="L21" s="21" t="s">
        <v>37</v>
      </c>
      <c r="M21" s="21"/>
      <c r="N21" s="21" t="s">
        <v>37</v>
      </c>
      <c r="O21" s="26"/>
      <c r="P21" s="26"/>
      <c r="Q21" s="26"/>
      <c r="R21" s="21" t="s">
        <v>37</v>
      </c>
      <c r="S21" s="26"/>
      <c r="T21" s="21" t="s">
        <v>37</v>
      </c>
      <c r="U21" s="26"/>
      <c r="V21" s="26"/>
      <c r="W21" s="26"/>
      <c r="X21" s="21" t="s">
        <v>37</v>
      </c>
      <c r="Y21" s="26"/>
      <c r="Z21" s="21" t="s">
        <v>37</v>
      </c>
      <c r="AA21" s="26"/>
      <c r="AB21" s="26"/>
      <c r="AC21" s="26"/>
      <c r="AD21" s="21" t="s">
        <v>37</v>
      </c>
      <c r="AE21" s="26"/>
      <c r="AF21" s="21" t="s">
        <v>37</v>
      </c>
      <c r="AG21" s="21" t="s">
        <v>37</v>
      </c>
      <c r="AH21" s="26"/>
      <c r="AI21" s="26"/>
      <c r="AJ21" s="21" t="s">
        <v>37</v>
      </c>
      <c r="AK21" s="26"/>
      <c r="AL21" s="21" t="s">
        <v>37</v>
      </c>
      <c r="AM21" s="21" t="s">
        <v>37</v>
      </c>
      <c r="AN21" s="26"/>
      <c r="AO21" s="26"/>
      <c r="AP21" s="21" t="s">
        <v>37</v>
      </c>
      <c r="AQ21" s="26"/>
      <c r="AR21" s="21" t="s">
        <v>37</v>
      </c>
      <c r="AS21" s="21" t="s">
        <v>37</v>
      </c>
      <c r="AT21" s="26"/>
      <c r="AU21" s="26"/>
      <c r="AV21" s="21" t="s">
        <v>37</v>
      </c>
      <c r="AW21" s="26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3" ht="15.75">
      <c r="A23" s="2" t="s">
        <v>35</v>
      </c>
    </row>
  </sheetData>
  <sheetProtection/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6"/>
  <sheetViews>
    <sheetView zoomScale="60" zoomScaleNormal="60" zoomScalePageLayoutView="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10" sqref="AH10"/>
    </sheetView>
  </sheetViews>
  <sheetFormatPr defaultColWidth="8.8515625" defaultRowHeight="15"/>
  <cols>
    <col min="1" max="1" width="35.7109375" style="47" customWidth="1"/>
    <col min="2" max="2" width="16.00390625" style="2" customWidth="1"/>
    <col min="3" max="3" width="14.140625" style="2" customWidth="1"/>
    <col min="4" max="4" width="12.7109375" style="2" customWidth="1"/>
    <col min="5" max="5" width="14.140625" style="2" customWidth="1"/>
    <col min="6" max="7" width="14.8515625" style="2" customWidth="1"/>
    <col min="8" max="8" width="16.00390625" style="2" customWidth="1"/>
    <col min="9" max="9" width="14.140625" style="2" customWidth="1"/>
    <col min="10" max="10" width="12.7109375" style="2" customWidth="1"/>
    <col min="11" max="11" width="14.140625" style="2" customWidth="1"/>
    <col min="12" max="12" width="14.57421875" style="2" customWidth="1"/>
    <col min="13" max="13" width="15.140625" style="2" customWidth="1"/>
    <col min="14" max="14" width="16.00390625" style="2" customWidth="1"/>
    <col min="15" max="15" width="14.140625" style="2" customWidth="1"/>
    <col min="16" max="16" width="12.7109375" style="2" customWidth="1"/>
    <col min="17" max="17" width="14.140625" style="2" customWidth="1"/>
    <col min="18" max="18" width="14.7109375" style="2" customWidth="1"/>
    <col min="19" max="19" width="15.140625" style="2" customWidth="1"/>
    <col min="20" max="20" width="16.00390625" style="2" customWidth="1"/>
    <col min="21" max="21" width="14.140625" style="2" customWidth="1"/>
    <col min="22" max="22" width="12.7109375" style="2" customWidth="1"/>
    <col min="23" max="23" width="14.140625" style="2" customWidth="1"/>
    <col min="24" max="24" width="14.57421875" style="2" customWidth="1"/>
    <col min="25" max="25" width="15.140625" style="2" customWidth="1"/>
    <col min="26" max="37" width="15.7109375" style="2" customWidth="1"/>
    <col min="38" max="16384" width="8.8515625" style="2" customWidth="1"/>
  </cols>
  <sheetData>
    <row r="1" spans="1:25" ht="33" customHeight="1">
      <c r="A1" s="4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37" ht="40.5" customHeight="1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5.75">
      <c r="A3" s="95"/>
      <c r="B3" s="81">
        <v>2017</v>
      </c>
      <c r="C3" s="81"/>
      <c r="D3" s="81"/>
      <c r="E3" s="81"/>
      <c r="F3" s="81"/>
      <c r="G3" s="81"/>
      <c r="H3" s="81">
        <v>2018</v>
      </c>
      <c r="I3" s="81"/>
      <c r="J3" s="81"/>
      <c r="K3" s="81"/>
      <c r="L3" s="81"/>
      <c r="M3" s="81"/>
      <c r="N3" s="81">
        <v>2019</v>
      </c>
      <c r="O3" s="81"/>
      <c r="P3" s="81"/>
      <c r="Q3" s="81"/>
      <c r="R3" s="81"/>
      <c r="S3" s="81"/>
      <c r="T3" s="81">
        <v>2020</v>
      </c>
      <c r="U3" s="81"/>
      <c r="V3" s="81"/>
      <c r="W3" s="81"/>
      <c r="X3" s="81"/>
      <c r="Y3" s="81"/>
      <c r="Z3" s="81">
        <v>2021</v>
      </c>
      <c r="AA3" s="81"/>
      <c r="AB3" s="81"/>
      <c r="AC3" s="81"/>
      <c r="AD3" s="81"/>
      <c r="AE3" s="81"/>
      <c r="AF3" s="81">
        <v>2022</v>
      </c>
      <c r="AG3" s="81"/>
      <c r="AH3" s="81"/>
      <c r="AI3" s="81"/>
      <c r="AJ3" s="81"/>
      <c r="AK3" s="81"/>
    </row>
    <row r="4" spans="1:37" ht="108.75" customHeight="1">
      <c r="A4" s="95"/>
      <c r="B4" s="14" t="s">
        <v>3</v>
      </c>
      <c r="C4" s="14" t="s">
        <v>4</v>
      </c>
      <c r="D4" s="14" t="s">
        <v>33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14" t="s">
        <v>33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14" t="s">
        <v>33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14" t="s">
        <v>33</v>
      </c>
      <c r="W4" s="14" t="s">
        <v>5</v>
      </c>
      <c r="X4" s="14" t="s">
        <v>6</v>
      </c>
      <c r="Y4" s="14" t="s">
        <v>7</v>
      </c>
      <c r="Z4" s="14" t="s">
        <v>3</v>
      </c>
      <c r="AA4" s="14" t="s">
        <v>4</v>
      </c>
      <c r="AB4" s="14" t="s">
        <v>33</v>
      </c>
      <c r="AC4" s="14" t="s">
        <v>5</v>
      </c>
      <c r="AD4" s="14" t="s">
        <v>6</v>
      </c>
      <c r="AE4" s="14" t="s">
        <v>7</v>
      </c>
      <c r="AF4" s="14" t="s">
        <v>3</v>
      </c>
      <c r="AG4" s="14" t="s">
        <v>4</v>
      </c>
      <c r="AH4" s="14" t="s">
        <v>33</v>
      </c>
      <c r="AI4" s="14" t="s">
        <v>5</v>
      </c>
      <c r="AJ4" s="14" t="s">
        <v>6</v>
      </c>
      <c r="AK4" s="14" t="s">
        <v>7</v>
      </c>
    </row>
    <row r="5" spans="1:37" s="1" customFormat="1" ht="31.5">
      <c r="A5" s="46" t="s">
        <v>24</v>
      </c>
      <c r="B5" s="71">
        <v>19169350</v>
      </c>
      <c r="C5" s="71">
        <v>5724759</v>
      </c>
      <c r="D5" s="71">
        <v>1227546</v>
      </c>
      <c r="E5" s="71">
        <v>6959169</v>
      </c>
      <c r="F5" s="71">
        <v>3817260</v>
      </c>
      <c r="G5" s="71">
        <v>1126393</v>
      </c>
      <c r="H5" s="72">
        <v>22537155</v>
      </c>
      <c r="I5" s="72">
        <v>6545282</v>
      </c>
      <c r="J5" s="72">
        <v>1581499</v>
      </c>
      <c r="K5" s="72">
        <v>9715447</v>
      </c>
      <c r="L5" s="72">
        <v>4781151</v>
      </c>
      <c r="M5" s="72">
        <v>1015869</v>
      </c>
      <c r="N5" s="71">
        <v>29120751</v>
      </c>
      <c r="O5" s="71">
        <v>12994693</v>
      </c>
      <c r="P5" s="71">
        <v>4770216</v>
      </c>
      <c r="Q5" s="71">
        <v>7551090</v>
      </c>
      <c r="R5" s="71">
        <v>6563077</v>
      </c>
      <c r="S5" s="71">
        <v>1531652</v>
      </c>
      <c r="T5" s="71">
        <v>30349824</v>
      </c>
      <c r="U5" s="71">
        <v>3054831</v>
      </c>
      <c r="V5" s="71">
        <v>10858054</v>
      </c>
      <c r="W5" s="71">
        <v>11288593</v>
      </c>
      <c r="X5" s="71">
        <v>6152920</v>
      </c>
      <c r="Y5" s="71">
        <v>1627194</v>
      </c>
      <c r="Z5" s="71">
        <v>26326227</v>
      </c>
      <c r="AA5" s="71">
        <v>9440535</v>
      </c>
      <c r="AB5" s="71">
        <v>1179537</v>
      </c>
      <c r="AC5" s="71">
        <v>8549326</v>
      </c>
      <c r="AD5" s="71">
        <v>6396864</v>
      </c>
      <c r="AE5" s="71">
        <v>1537328</v>
      </c>
      <c r="AF5" s="73">
        <v>24395984</v>
      </c>
      <c r="AG5" s="79">
        <v>7271668</v>
      </c>
      <c r="AH5" s="79">
        <v>597051</v>
      </c>
      <c r="AI5" s="79">
        <v>9473916</v>
      </c>
      <c r="AJ5" s="79">
        <v>5894521</v>
      </c>
      <c r="AK5" s="79">
        <v>1450641</v>
      </c>
    </row>
    <row r="6" spans="1:37" ht="47.25">
      <c r="A6" s="70" t="s">
        <v>39</v>
      </c>
      <c r="B6" s="74">
        <v>127100</v>
      </c>
      <c r="C6" s="74">
        <v>11442</v>
      </c>
      <c r="D6" s="74">
        <v>1295</v>
      </c>
      <c r="E6" s="74">
        <v>41541</v>
      </c>
      <c r="F6" s="74">
        <v>36815</v>
      </c>
      <c r="G6" s="74">
        <v>26367</v>
      </c>
      <c r="H6" s="75">
        <v>139316</v>
      </c>
      <c r="I6" s="75">
        <v>10628</v>
      </c>
      <c r="J6" s="75">
        <v>1415</v>
      </c>
      <c r="K6" s="75">
        <v>41934</v>
      </c>
      <c r="L6" s="75">
        <v>46032</v>
      </c>
      <c r="M6" s="75">
        <v>32898</v>
      </c>
      <c r="N6" s="74">
        <v>366740</v>
      </c>
      <c r="O6" s="74">
        <v>104310</v>
      </c>
      <c r="P6" s="74">
        <v>665</v>
      </c>
      <c r="Q6" s="74">
        <v>43311</v>
      </c>
      <c r="R6" s="74">
        <v>79239</v>
      </c>
      <c r="S6" s="74">
        <v>135730</v>
      </c>
      <c r="T6" s="74">
        <v>195259</v>
      </c>
      <c r="U6" s="74">
        <v>1712</v>
      </c>
      <c r="V6" s="74">
        <v>45868</v>
      </c>
      <c r="W6" s="74">
        <v>11432</v>
      </c>
      <c r="X6" s="74">
        <v>79205</v>
      </c>
      <c r="Y6" s="74">
        <v>50883</v>
      </c>
      <c r="Z6" s="74">
        <v>209668</v>
      </c>
      <c r="AA6" s="74">
        <v>36870</v>
      </c>
      <c r="AB6" s="74">
        <v>144</v>
      </c>
      <c r="AC6" s="74">
        <v>42343</v>
      </c>
      <c r="AD6" s="74">
        <v>76257</v>
      </c>
      <c r="AE6" s="74">
        <v>51237</v>
      </c>
      <c r="AF6" s="66">
        <v>204699</v>
      </c>
      <c r="AG6" s="66">
        <v>7229</v>
      </c>
      <c r="AH6" s="66">
        <v>256</v>
      </c>
      <c r="AI6" s="66">
        <v>46721</v>
      </c>
      <c r="AJ6" s="66">
        <v>84752</v>
      </c>
      <c r="AK6" s="66">
        <v>62228</v>
      </c>
    </row>
    <row r="7" spans="1:37" ht="15.75">
      <c r="A7" s="70" t="s">
        <v>40</v>
      </c>
      <c r="B7" s="76" t="s">
        <v>37</v>
      </c>
      <c r="C7" s="74" t="s">
        <v>62</v>
      </c>
      <c r="D7" s="74" t="s">
        <v>62</v>
      </c>
      <c r="E7" s="74" t="s">
        <v>62</v>
      </c>
      <c r="F7" s="76" t="s">
        <v>37</v>
      </c>
      <c r="G7" s="74" t="s">
        <v>62</v>
      </c>
      <c r="H7" s="75" t="s">
        <v>37</v>
      </c>
      <c r="I7" s="75" t="s">
        <v>62</v>
      </c>
      <c r="J7" s="75" t="s">
        <v>62</v>
      </c>
      <c r="K7" s="75" t="s">
        <v>62</v>
      </c>
      <c r="L7" s="75" t="s">
        <v>37</v>
      </c>
      <c r="M7" s="75" t="s">
        <v>62</v>
      </c>
      <c r="N7" s="75" t="s">
        <v>37</v>
      </c>
      <c r="O7" s="74" t="s">
        <v>62</v>
      </c>
      <c r="P7" s="74" t="s">
        <v>62</v>
      </c>
      <c r="Q7" s="74" t="s">
        <v>62</v>
      </c>
      <c r="R7" s="75" t="s">
        <v>37</v>
      </c>
      <c r="S7" s="74" t="s">
        <v>62</v>
      </c>
      <c r="T7" s="75" t="s">
        <v>37</v>
      </c>
      <c r="U7" s="74" t="s">
        <v>62</v>
      </c>
      <c r="V7" s="74" t="s">
        <v>62</v>
      </c>
      <c r="W7" s="74" t="s">
        <v>62</v>
      </c>
      <c r="X7" s="75" t="s">
        <v>37</v>
      </c>
      <c r="Y7" s="74" t="s">
        <v>62</v>
      </c>
      <c r="Z7" s="74" t="s">
        <v>62</v>
      </c>
      <c r="AA7" s="74" t="s">
        <v>62</v>
      </c>
      <c r="AB7" s="74" t="s">
        <v>62</v>
      </c>
      <c r="AC7" s="74" t="s">
        <v>62</v>
      </c>
      <c r="AD7" s="74" t="s">
        <v>62</v>
      </c>
      <c r="AE7" s="74" t="s">
        <v>62</v>
      </c>
      <c r="AF7" s="77" t="s">
        <v>62</v>
      </c>
      <c r="AG7" s="66" t="s">
        <v>62</v>
      </c>
      <c r="AH7" s="66" t="s">
        <v>62</v>
      </c>
      <c r="AI7" s="66" t="s">
        <v>62</v>
      </c>
      <c r="AJ7" s="66" t="s">
        <v>62</v>
      </c>
      <c r="AK7" s="66" t="s">
        <v>62</v>
      </c>
    </row>
    <row r="8" spans="1:37" ht="17.25" customHeight="1">
      <c r="A8" s="70" t="s">
        <v>41</v>
      </c>
      <c r="B8" s="74">
        <v>2871</v>
      </c>
      <c r="C8" s="74">
        <v>1149</v>
      </c>
      <c r="D8" s="74">
        <v>108</v>
      </c>
      <c r="E8" s="74">
        <v>367</v>
      </c>
      <c r="F8" s="74">
        <v>1063</v>
      </c>
      <c r="G8" s="74">
        <v>206</v>
      </c>
      <c r="H8" s="75" t="s">
        <v>37</v>
      </c>
      <c r="I8" s="75" t="s">
        <v>37</v>
      </c>
      <c r="J8" s="75" t="s">
        <v>62</v>
      </c>
      <c r="K8" s="75" t="s">
        <v>37</v>
      </c>
      <c r="L8" s="75" t="s">
        <v>37</v>
      </c>
      <c r="M8" s="75" t="s">
        <v>37</v>
      </c>
      <c r="N8" s="74" t="s">
        <v>62</v>
      </c>
      <c r="O8" s="74" t="s">
        <v>62</v>
      </c>
      <c r="P8" s="74" t="s">
        <v>62</v>
      </c>
      <c r="Q8" s="74" t="s">
        <v>62</v>
      </c>
      <c r="R8" s="74" t="s">
        <v>36</v>
      </c>
      <c r="S8" s="74" t="s">
        <v>62</v>
      </c>
      <c r="T8" s="74" t="s">
        <v>36</v>
      </c>
      <c r="U8" s="74" t="s">
        <v>62</v>
      </c>
      <c r="V8" s="74" t="s">
        <v>62</v>
      </c>
      <c r="W8" s="74" t="s">
        <v>62</v>
      </c>
      <c r="X8" s="74" t="s">
        <v>36</v>
      </c>
      <c r="Y8" s="74" t="s">
        <v>62</v>
      </c>
      <c r="Z8" s="74" t="s">
        <v>62</v>
      </c>
      <c r="AA8" s="74" t="s">
        <v>62</v>
      </c>
      <c r="AB8" s="74" t="s">
        <v>62</v>
      </c>
      <c r="AC8" s="74" t="s">
        <v>62</v>
      </c>
      <c r="AD8" s="74" t="s">
        <v>62</v>
      </c>
      <c r="AE8" s="74" t="s">
        <v>62</v>
      </c>
      <c r="AF8" s="66" t="s">
        <v>62</v>
      </c>
      <c r="AG8" s="66" t="s">
        <v>62</v>
      </c>
      <c r="AH8" s="66" t="s">
        <v>62</v>
      </c>
      <c r="AI8" s="66" t="s">
        <v>62</v>
      </c>
      <c r="AJ8" s="66" t="s">
        <v>62</v>
      </c>
      <c r="AK8" s="66" t="s">
        <v>62</v>
      </c>
    </row>
    <row r="9" spans="1:37" ht="47.25">
      <c r="A9" s="70" t="s">
        <v>29</v>
      </c>
      <c r="B9" s="74" t="s">
        <v>62</v>
      </c>
      <c r="C9" s="74" t="s">
        <v>62</v>
      </c>
      <c r="D9" s="74" t="s">
        <v>62</v>
      </c>
      <c r="E9" s="74" t="s">
        <v>62</v>
      </c>
      <c r="F9" s="74" t="s">
        <v>62</v>
      </c>
      <c r="G9" s="74" t="s">
        <v>62</v>
      </c>
      <c r="H9" s="75" t="s">
        <v>62</v>
      </c>
      <c r="I9" s="75" t="s">
        <v>62</v>
      </c>
      <c r="J9" s="75" t="s">
        <v>62</v>
      </c>
      <c r="K9" s="75" t="s">
        <v>62</v>
      </c>
      <c r="L9" s="75" t="s">
        <v>62</v>
      </c>
      <c r="M9" s="75" t="s">
        <v>62</v>
      </c>
      <c r="N9" s="74" t="s">
        <v>62</v>
      </c>
      <c r="O9" s="74" t="s">
        <v>62</v>
      </c>
      <c r="P9" s="74" t="s">
        <v>62</v>
      </c>
      <c r="Q9" s="74" t="s">
        <v>62</v>
      </c>
      <c r="R9" s="74" t="s">
        <v>62</v>
      </c>
      <c r="S9" s="74" t="s">
        <v>62</v>
      </c>
      <c r="T9" s="74" t="s">
        <v>62</v>
      </c>
      <c r="U9" s="74" t="s">
        <v>62</v>
      </c>
      <c r="V9" s="74" t="s">
        <v>62</v>
      </c>
      <c r="W9" s="74" t="s">
        <v>62</v>
      </c>
      <c r="X9" s="74" t="s">
        <v>62</v>
      </c>
      <c r="Y9" s="74" t="s">
        <v>62</v>
      </c>
      <c r="Z9" s="74" t="s">
        <v>62</v>
      </c>
      <c r="AA9" s="74" t="s">
        <v>62</v>
      </c>
      <c r="AB9" s="74" t="s">
        <v>62</v>
      </c>
      <c r="AC9" s="74" t="s">
        <v>62</v>
      </c>
      <c r="AD9" s="74" t="s">
        <v>62</v>
      </c>
      <c r="AE9" s="74" t="s">
        <v>62</v>
      </c>
      <c r="AF9" s="77" t="s">
        <v>62</v>
      </c>
      <c r="AG9" s="66" t="s">
        <v>62</v>
      </c>
      <c r="AH9" s="66" t="s">
        <v>62</v>
      </c>
      <c r="AI9" s="66" t="s">
        <v>62</v>
      </c>
      <c r="AJ9" s="66" t="s">
        <v>62</v>
      </c>
      <c r="AK9" s="66" t="s">
        <v>62</v>
      </c>
    </row>
    <row r="10" spans="1:37" ht="64.5" customHeight="1">
      <c r="A10" s="70" t="s">
        <v>42</v>
      </c>
      <c r="B10" s="74">
        <v>10196</v>
      </c>
      <c r="C10" s="74">
        <v>394</v>
      </c>
      <c r="D10" s="74" t="s">
        <v>62</v>
      </c>
      <c r="E10" s="74">
        <v>6533</v>
      </c>
      <c r="F10" s="74">
        <v>1741</v>
      </c>
      <c r="G10" s="74">
        <v>799</v>
      </c>
      <c r="H10" s="75">
        <v>16643</v>
      </c>
      <c r="I10" s="75">
        <v>636</v>
      </c>
      <c r="J10" s="75" t="s">
        <v>62</v>
      </c>
      <c r="K10" s="75">
        <v>11745</v>
      </c>
      <c r="L10" s="75">
        <v>3365</v>
      </c>
      <c r="M10" s="75">
        <v>897</v>
      </c>
      <c r="N10" s="74">
        <v>20050</v>
      </c>
      <c r="O10" s="74">
        <v>77</v>
      </c>
      <c r="P10" s="74" t="s">
        <v>62</v>
      </c>
      <c r="Q10" s="74">
        <v>14069</v>
      </c>
      <c r="R10" s="74">
        <v>1010</v>
      </c>
      <c r="S10" s="74">
        <v>4398</v>
      </c>
      <c r="T10" s="74">
        <v>21048</v>
      </c>
      <c r="U10" s="74" t="s">
        <v>36</v>
      </c>
      <c r="V10" s="74">
        <v>16371</v>
      </c>
      <c r="W10" s="74">
        <v>79</v>
      </c>
      <c r="X10" s="74">
        <v>332</v>
      </c>
      <c r="Y10" s="74">
        <v>3770</v>
      </c>
      <c r="Z10" s="78">
        <v>13810</v>
      </c>
      <c r="AA10" s="74">
        <v>974</v>
      </c>
      <c r="AB10" s="74">
        <v>41</v>
      </c>
      <c r="AC10" s="74">
        <v>4443</v>
      </c>
      <c r="AD10" s="74">
        <v>2931</v>
      </c>
      <c r="AE10" s="74">
        <v>4863</v>
      </c>
      <c r="AF10" s="77">
        <v>17008</v>
      </c>
      <c r="AG10" s="66" t="s">
        <v>37</v>
      </c>
      <c r="AH10" s="66" t="s">
        <v>37</v>
      </c>
      <c r="AI10" s="66">
        <v>8180</v>
      </c>
      <c r="AJ10" s="66" t="s">
        <v>37</v>
      </c>
      <c r="AK10" s="66">
        <v>6240</v>
      </c>
    </row>
    <row r="11" spans="1:37" ht="15.75">
      <c r="A11" s="70" t="s">
        <v>43</v>
      </c>
      <c r="B11" s="74">
        <v>3144</v>
      </c>
      <c r="C11" s="74">
        <v>57</v>
      </c>
      <c r="D11" s="74" t="s">
        <v>62</v>
      </c>
      <c r="E11" s="74">
        <v>718</v>
      </c>
      <c r="F11" s="74">
        <v>37</v>
      </c>
      <c r="G11" s="74">
        <v>2302</v>
      </c>
      <c r="H11" s="75">
        <v>21680</v>
      </c>
      <c r="I11" s="75">
        <v>514</v>
      </c>
      <c r="J11" s="75" t="s">
        <v>62</v>
      </c>
      <c r="K11" s="75">
        <v>1455</v>
      </c>
      <c r="L11" s="75">
        <v>3567</v>
      </c>
      <c r="M11" s="75">
        <v>16144</v>
      </c>
      <c r="N11" s="74">
        <v>13981</v>
      </c>
      <c r="O11" s="74" t="s">
        <v>62</v>
      </c>
      <c r="P11" s="74" t="s">
        <v>62</v>
      </c>
      <c r="Q11" s="74">
        <v>902</v>
      </c>
      <c r="R11" s="74">
        <v>9572</v>
      </c>
      <c r="S11" s="74">
        <v>3507</v>
      </c>
      <c r="T11" s="74">
        <v>25702</v>
      </c>
      <c r="U11" s="74" t="s">
        <v>62</v>
      </c>
      <c r="V11" s="74">
        <v>18750</v>
      </c>
      <c r="W11" s="74">
        <v>976</v>
      </c>
      <c r="X11" s="74">
        <v>3203</v>
      </c>
      <c r="Y11" s="74">
        <v>2773</v>
      </c>
      <c r="Z11" s="74">
        <v>32399</v>
      </c>
      <c r="AA11" s="74" t="s">
        <v>37</v>
      </c>
      <c r="AB11" s="74" t="s">
        <v>62</v>
      </c>
      <c r="AC11" s="74">
        <v>16317</v>
      </c>
      <c r="AD11" s="74">
        <v>6432</v>
      </c>
      <c r="AE11" s="74">
        <v>6185</v>
      </c>
      <c r="AF11" s="66">
        <v>28478</v>
      </c>
      <c r="AG11" s="66" t="s">
        <v>37</v>
      </c>
      <c r="AH11" s="66" t="s">
        <v>62</v>
      </c>
      <c r="AI11" s="66" t="s">
        <v>37</v>
      </c>
      <c r="AJ11" s="66">
        <v>6836</v>
      </c>
      <c r="AK11" s="66">
        <v>7010</v>
      </c>
    </row>
    <row r="12" spans="1:37" ht="47.25">
      <c r="A12" s="70" t="s">
        <v>44</v>
      </c>
      <c r="B12" s="76" t="s">
        <v>37</v>
      </c>
      <c r="C12" s="76" t="s">
        <v>37</v>
      </c>
      <c r="D12" s="74" t="s">
        <v>62</v>
      </c>
      <c r="E12" s="74" t="s">
        <v>62</v>
      </c>
      <c r="F12" s="76" t="s">
        <v>37</v>
      </c>
      <c r="G12" s="74" t="s">
        <v>62</v>
      </c>
      <c r="H12" s="75" t="s">
        <v>62</v>
      </c>
      <c r="I12" s="75" t="s">
        <v>62</v>
      </c>
      <c r="J12" s="75" t="s">
        <v>62</v>
      </c>
      <c r="K12" s="75" t="s">
        <v>62</v>
      </c>
      <c r="L12" s="75" t="s">
        <v>36</v>
      </c>
      <c r="M12" s="75" t="s">
        <v>62</v>
      </c>
      <c r="N12" s="74" t="s">
        <v>62</v>
      </c>
      <c r="O12" s="74" t="s">
        <v>62</v>
      </c>
      <c r="P12" s="74" t="s">
        <v>62</v>
      </c>
      <c r="Q12" s="74" t="s">
        <v>62</v>
      </c>
      <c r="R12" s="74" t="s">
        <v>36</v>
      </c>
      <c r="S12" s="74" t="s">
        <v>62</v>
      </c>
      <c r="T12" s="74" t="s">
        <v>62</v>
      </c>
      <c r="U12" s="74" t="s">
        <v>62</v>
      </c>
      <c r="V12" s="74" t="s">
        <v>62</v>
      </c>
      <c r="W12" s="74" t="s">
        <v>62</v>
      </c>
      <c r="X12" s="74" t="s">
        <v>36</v>
      </c>
      <c r="Y12" s="74" t="s">
        <v>62</v>
      </c>
      <c r="Z12" s="74" t="s">
        <v>62</v>
      </c>
      <c r="AA12" s="74" t="s">
        <v>62</v>
      </c>
      <c r="AB12" s="74" t="s">
        <v>62</v>
      </c>
      <c r="AC12" s="74" t="s">
        <v>62</v>
      </c>
      <c r="AD12" s="74" t="s">
        <v>62</v>
      </c>
      <c r="AE12" s="74" t="s">
        <v>62</v>
      </c>
      <c r="AF12" s="66" t="s">
        <v>37</v>
      </c>
      <c r="AG12" s="66" t="s">
        <v>37</v>
      </c>
      <c r="AH12" s="66" t="s">
        <v>62</v>
      </c>
      <c r="AI12" s="66" t="s">
        <v>62</v>
      </c>
      <c r="AJ12" s="66" t="s">
        <v>62</v>
      </c>
      <c r="AK12" s="66" t="s">
        <v>37</v>
      </c>
    </row>
    <row r="13" spans="1:37" ht="15.75">
      <c r="A13" s="70" t="s">
        <v>45</v>
      </c>
      <c r="B13" s="74">
        <v>206298</v>
      </c>
      <c r="C13" s="74">
        <v>15588</v>
      </c>
      <c r="D13" s="74">
        <v>5228</v>
      </c>
      <c r="E13" s="74">
        <v>38267</v>
      </c>
      <c r="F13" s="74">
        <v>60992</v>
      </c>
      <c r="G13" s="74">
        <v>86950</v>
      </c>
      <c r="H13" s="75">
        <v>185781</v>
      </c>
      <c r="I13" s="75">
        <v>16890</v>
      </c>
      <c r="J13" s="75">
        <v>6828</v>
      </c>
      <c r="K13" s="75">
        <v>30331</v>
      </c>
      <c r="L13" s="75">
        <v>67103</v>
      </c>
      <c r="M13" s="75">
        <v>71457</v>
      </c>
      <c r="N13" s="74">
        <v>2791892</v>
      </c>
      <c r="O13" s="74">
        <v>21983</v>
      </c>
      <c r="P13" s="74">
        <v>6992</v>
      </c>
      <c r="Q13" s="74">
        <v>2592691</v>
      </c>
      <c r="R13" s="74">
        <v>86750</v>
      </c>
      <c r="S13" s="74">
        <v>90307</v>
      </c>
      <c r="T13" s="74">
        <v>6909183</v>
      </c>
      <c r="U13" s="74">
        <v>6405</v>
      </c>
      <c r="V13" s="74">
        <v>6661670</v>
      </c>
      <c r="W13" s="74">
        <v>41249</v>
      </c>
      <c r="X13" s="74">
        <v>93174</v>
      </c>
      <c r="Y13" s="74">
        <v>112929</v>
      </c>
      <c r="Z13" s="74">
        <v>3063353</v>
      </c>
      <c r="AA13" s="74">
        <v>23752</v>
      </c>
      <c r="AB13" s="74" t="s">
        <v>37</v>
      </c>
      <c r="AC13" s="74">
        <v>2846028</v>
      </c>
      <c r="AD13" s="74">
        <v>89412</v>
      </c>
      <c r="AE13" s="74">
        <v>104000</v>
      </c>
      <c r="AF13" s="66">
        <v>4078028</v>
      </c>
      <c r="AG13" s="66">
        <v>22219</v>
      </c>
      <c r="AH13" s="66" t="s">
        <v>37</v>
      </c>
      <c r="AI13" s="66">
        <v>3870726</v>
      </c>
      <c r="AJ13" s="66">
        <v>88470</v>
      </c>
      <c r="AK13" s="66">
        <v>96104</v>
      </c>
    </row>
    <row r="14" spans="1:37" ht="47.25">
      <c r="A14" s="70" t="s">
        <v>46</v>
      </c>
      <c r="B14" s="76" t="s">
        <v>37</v>
      </c>
      <c r="C14" s="76" t="s">
        <v>37</v>
      </c>
      <c r="D14" s="74" t="s">
        <v>62</v>
      </c>
      <c r="E14" s="76" t="s">
        <v>37</v>
      </c>
      <c r="F14" s="76" t="s">
        <v>37</v>
      </c>
      <c r="G14" s="74" t="s">
        <v>62</v>
      </c>
      <c r="H14" s="75">
        <v>4079</v>
      </c>
      <c r="I14" s="75">
        <v>2695</v>
      </c>
      <c r="J14" s="75" t="s">
        <v>62</v>
      </c>
      <c r="K14" s="75">
        <v>819</v>
      </c>
      <c r="L14" s="75">
        <v>391</v>
      </c>
      <c r="M14" s="75">
        <v>174</v>
      </c>
      <c r="N14" s="74">
        <v>4293</v>
      </c>
      <c r="O14" s="74">
        <v>2679</v>
      </c>
      <c r="P14" s="74" t="s">
        <v>62</v>
      </c>
      <c r="Q14" s="74">
        <v>820</v>
      </c>
      <c r="R14" s="74">
        <v>634</v>
      </c>
      <c r="S14" s="74">
        <v>160</v>
      </c>
      <c r="T14" s="68" t="s">
        <v>56</v>
      </c>
      <c r="U14" s="74" t="s">
        <v>62</v>
      </c>
      <c r="V14" s="68" t="s">
        <v>56</v>
      </c>
      <c r="W14" s="68" t="s">
        <v>56</v>
      </c>
      <c r="X14" s="68" t="s">
        <v>56</v>
      </c>
      <c r="Y14" s="68" t="s">
        <v>56</v>
      </c>
      <c r="Z14" s="74" t="s">
        <v>37</v>
      </c>
      <c r="AA14" s="74" t="s">
        <v>62</v>
      </c>
      <c r="AB14" s="74" t="s">
        <v>62</v>
      </c>
      <c r="AC14" s="74" t="s">
        <v>37</v>
      </c>
      <c r="AD14" s="74" t="s">
        <v>37</v>
      </c>
      <c r="AE14" s="74" t="s">
        <v>37</v>
      </c>
      <c r="AF14" s="77" t="s">
        <v>37</v>
      </c>
      <c r="AG14" s="66" t="s">
        <v>62</v>
      </c>
      <c r="AH14" s="66" t="s">
        <v>62</v>
      </c>
      <c r="AI14" s="66" t="s">
        <v>62</v>
      </c>
      <c r="AJ14" s="66" t="s">
        <v>37</v>
      </c>
      <c r="AK14" s="66" t="s">
        <v>62</v>
      </c>
    </row>
    <row r="15" spans="1:37" ht="31.5">
      <c r="A15" s="70" t="s">
        <v>47</v>
      </c>
      <c r="B15" s="74">
        <v>195807</v>
      </c>
      <c r="C15" s="74">
        <v>14263</v>
      </c>
      <c r="D15" s="74">
        <v>18</v>
      </c>
      <c r="E15" s="74">
        <v>519</v>
      </c>
      <c r="F15" s="74">
        <v>162001</v>
      </c>
      <c r="G15" s="74">
        <v>12075</v>
      </c>
      <c r="H15" s="75">
        <v>284570</v>
      </c>
      <c r="I15" s="75">
        <v>7840</v>
      </c>
      <c r="J15" s="75">
        <v>18</v>
      </c>
      <c r="K15" s="75">
        <v>218</v>
      </c>
      <c r="L15" s="75">
        <v>260161</v>
      </c>
      <c r="M15" s="75">
        <v>9642</v>
      </c>
      <c r="N15" s="74">
        <v>269657</v>
      </c>
      <c r="O15" s="74">
        <v>7413</v>
      </c>
      <c r="P15" s="74" t="s">
        <v>62</v>
      </c>
      <c r="Q15" s="74">
        <v>54</v>
      </c>
      <c r="R15" s="74">
        <v>242107</v>
      </c>
      <c r="S15" s="74">
        <v>10721</v>
      </c>
      <c r="T15" s="74">
        <v>224306</v>
      </c>
      <c r="U15" s="74">
        <v>18</v>
      </c>
      <c r="V15" s="74">
        <v>2282</v>
      </c>
      <c r="W15" s="74">
        <v>16299</v>
      </c>
      <c r="X15" s="74">
        <v>184890</v>
      </c>
      <c r="Y15" s="74">
        <v>9881</v>
      </c>
      <c r="Z15" s="74">
        <v>210367</v>
      </c>
      <c r="AA15" s="74">
        <v>13720</v>
      </c>
      <c r="AB15" s="74" t="s">
        <v>37</v>
      </c>
      <c r="AC15" s="74">
        <v>102</v>
      </c>
      <c r="AD15" s="74">
        <v>184047</v>
      </c>
      <c r="AE15" s="74">
        <v>9553</v>
      </c>
      <c r="AF15" s="66">
        <v>266389</v>
      </c>
      <c r="AG15" s="66">
        <v>13341</v>
      </c>
      <c r="AH15" s="66" t="s">
        <v>37</v>
      </c>
      <c r="AI15" s="66">
        <v>201</v>
      </c>
      <c r="AJ15" s="66">
        <v>244543</v>
      </c>
      <c r="AK15" s="66">
        <v>7901</v>
      </c>
    </row>
    <row r="16" spans="1:37" ht="31.5">
      <c r="A16" s="70" t="s">
        <v>48</v>
      </c>
      <c r="B16" s="74">
        <v>9279</v>
      </c>
      <c r="C16" s="74">
        <v>4323</v>
      </c>
      <c r="D16" s="74" t="s">
        <v>62</v>
      </c>
      <c r="E16" s="74">
        <v>131</v>
      </c>
      <c r="F16" s="74">
        <v>1265</v>
      </c>
      <c r="G16" s="74">
        <v>3418</v>
      </c>
      <c r="H16" s="75">
        <v>10773</v>
      </c>
      <c r="I16" s="75">
        <v>5722</v>
      </c>
      <c r="J16" s="75">
        <v>345</v>
      </c>
      <c r="K16" s="75">
        <v>129</v>
      </c>
      <c r="L16" s="75">
        <v>1707</v>
      </c>
      <c r="M16" s="75">
        <v>3184</v>
      </c>
      <c r="N16" s="74">
        <v>3044</v>
      </c>
      <c r="O16" s="74">
        <v>1749</v>
      </c>
      <c r="P16" s="74">
        <v>345</v>
      </c>
      <c r="Q16" s="74">
        <v>65</v>
      </c>
      <c r="R16" s="74">
        <v>854</v>
      </c>
      <c r="S16" s="74">
        <v>376</v>
      </c>
      <c r="T16" s="74">
        <v>3950</v>
      </c>
      <c r="U16" s="74">
        <v>345</v>
      </c>
      <c r="V16" s="74" t="s">
        <v>36</v>
      </c>
      <c r="W16" s="74">
        <v>1513</v>
      </c>
      <c r="X16" s="74">
        <v>1164</v>
      </c>
      <c r="Y16" s="74">
        <v>1273</v>
      </c>
      <c r="Z16" s="74">
        <v>14545</v>
      </c>
      <c r="AA16" s="74">
        <v>7336</v>
      </c>
      <c r="AB16" s="74" t="s">
        <v>37</v>
      </c>
      <c r="AC16" s="74" t="s">
        <v>37</v>
      </c>
      <c r="AD16" s="74">
        <v>2545</v>
      </c>
      <c r="AE16" s="74">
        <v>4589</v>
      </c>
      <c r="AF16" s="66">
        <v>9539</v>
      </c>
      <c r="AG16" s="66">
        <v>3746</v>
      </c>
      <c r="AH16" s="66" t="s">
        <v>37</v>
      </c>
      <c r="AI16" s="66" t="s">
        <v>37</v>
      </c>
      <c r="AJ16" s="66">
        <v>2657</v>
      </c>
      <c r="AK16" s="66" t="s">
        <v>37</v>
      </c>
    </row>
    <row r="17" spans="1:37" ht="31.5">
      <c r="A17" s="70" t="s">
        <v>49</v>
      </c>
      <c r="B17" s="74">
        <v>516293</v>
      </c>
      <c r="C17" s="74">
        <v>426518</v>
      </c>
      <c r="D17" s="74">
        <v>313433</v>
      </c>
      <c r="E17" s="74">
        <v>46372</v>
      </c>
      <c r="F17" s="74">
        <v>21276</v>
      </c>
      <c r="G17" s="74">
        <v>15761</v>
      </c>
      <c r="H17" s="75">
        <v>874923</v>
      </c>
      <c r="I17" s="75">
        <v>574268</v>
      </c>
      <c r="J17" s="75">
        <v>455611</v>
      </c>
      <c r="K17" s="75">
        <v>190256</v>
      </c>
      <c r="L17" s="75">
        <v>86050</v>
      </c>
      <c r="M17" s="75">
        <v>22155</v>
      </c>
      <c r="N17" s="74">
        <v>620063</v>
      </c>
      <c r="O17" s="74">
        <v>106593</v>
      </c>
      <c r="P17" s="74">
        <v>496</v>
      </c>
      <c r="Q17" s="74">
        <v>414644</v>
      </c>
      <c r="R17" s="74">
        <v>66472</v>
      </c>
      <c r="S17" s="74">
        <v>32031</v>
      </c>
      <c r="T17" s="74">
        <v>321593</v>
      </c>
      <c r="U17" s="74">
        <v>1604</v>
      </c>
      <c r="V17" s="74">
        <v>15012</v>
      </c>
      <c r="W17" s="74">
        <v>116922</v>
      </c>
      <c r="X17" s="74">
        <v>101849</v>
      </c>
      <c r="Y17" s="74">
        <v>86859</v>
      </c>
      <c r="Z17" s="74">
        <v>745664</v>
      </c>
      <c r="AA17" s="74">
        <v>513015</v>
      </c>
      <c r="AB17" s="74">
        <v>4251</v>
      </c>
      <c r="AC17" s="74">
        <v>26927</v>
      </c>
      <c r="AD17" s="74">
        <v>105778</v>
      </c>
      <c r="AE17" s="74">
        <v>99306</v>
      </c>
      <c r="AF17" s="66">
        <v>449161</v>
      </c>
      <c r="AG17" s="66">
        <v>269552</v>
      </c>
      <c r="AH17" s="66">
        <v>1490</v>
      </c>
      <c r="AI17" s="66">
        <v>42786</v>
      </c>
      <c r="AJ17" s="66">
        <v>55815</v>
      </c>
      <c r="AK17" s="66">
        <v>80314</v>
      </c>
    </row>
    <row r="18" spans="1:37" ht="36" customHeight="1">
      <c r="A18" s="70" t="s">
        <v>50</v>
      </c>
      <c r="B18" s="74">
        <v>1199107</v>
      </c>
      <c r="C18" s="74">
        <v>93286</v>
      </c>
      <c r="D18" s="74">
        <v>2427</v>
      </c>
      <c r="E18" s="74">
        <v>825864</v>
      </c>
      <c r="F18" s="74">
        <v>203287</v>
      </c>
      <c r="G18" s="74">
        <v>44558</v>
      </c>
      <c r="H18" s="75">
        <v>1130357</v>
      </c>
      <c r="I18" s="75">
        <v>119367</v>
      </c>
      <c r="J18" s="75">
        <v>8447</v>
      </c>
      <c r="K18" s="75">
        <v>698916</v>
      </c>
      <c r="L18" s="75">
        <v>247939</v>
      </c>
      <c r="M18" s="75">
        <v>57033</v>
      </c>
      <c r="N18" s="74">
        <v>2396440</v>
      </c>
      <c r="O18" s="74">
        <v>176749</v>
      </c>
      <c r="P18" s="74">
        <v>1683</v>
      </c>
      <c r="Q18" s="74">
        <v>1742079</v>
      </c>
      <c r="R18" s="74">
        <v>414065</v>
      </c>
      <c r="S18" s="74">
        <v>60146</v>
      </c>
      <c r="T18" s="74">
        <v>1326947</v>
      </c>
      <c r="U18" s="74">
        <v>1223</v>
      </c>
      <c r="V18" s="74">
        <v>863066</v>
      </c>
      <c r="W18" s="74">
        <v>144852</v>
      </c>
      <c r="X18" s="74">
        <v>268234</v>
      </c>
      <c r="Y18" s="74">
        <v>46699</v>
      </c>
      <c r="Z18" s="74">
        <v>1452692</v>
      </c>
      <c r="AA18" s="74">
        <v>124642</v>
      </c>
      <c r="AB18" s="74">
        <v>722</v>
      </c>
      <c r="AC18" s="74">
        <v>1024753</v>
      </c>
      <c r="AD18" s="74">
        <v>250532</v>
      </c>
      <c r="AE18" s="74">
        <v>49922</v>
      </c>
      <c r="AF18" s="77">
        <v>1456766</v>
      </c>
      <c r="AG18" s="66">
        <v>103199</v>
      </c>
      <c r="AH18" s="66">
        <v>821</v>
      </c>
      <c r="AI18" s="66">
        <v>1047381</v>
      </c>
      <c r="AJ18" s="66">
        <v>259485</v>
      </c>
      <c r="AK18" s="66">
        <v>35140</v>
      </c>
    </row>
    <row r="19" spans="1:37" ht="46.5" customHeight="1">
      <c r="A19" s="70" t="s">
        <v>51</v>
      </c>
      <c r="B19" s="74">
        <v>23197</v>
      </c>
      <c r="C19" s="74">
        <v>5230</v>
      </c>
      <c r="D19" s="74" t="s">
        <v>62</v>
      </c>
      <c r="E19" s="74">
        <v>273</v>
      </c>
      <c r="F19" s="74">
        <v>2019</v>
      </c>
      <c r="G19" s="74">
        <v>14609</v>
      </c>
      <c r="H19" s="75">
        <v>13719</v>
      </c>
      <c r="I19" s="75">
        <v>4332</v>
      </c>
      <c r="J19" s="75" t="s">
        <v>62</v>
      </c>
      <c r="K19" s="75">
        <v>231</v>
      </c>
      <c r="L19" s="75">
        <v>4118</v>
      </c>
      <c r="M19" s="75">
        <v>4940</v>
      </c>
      <c r="N19" s="74">
        <v>275723</v>
      </c>
      <c r="O19" s="74">
        <v>168568</v>
      </c>
      <c r="P19" s="74">
        <v>3056</v>
      </c>
      <c r="Q19" s="74">
        <v>12991</v>
      </c>
      <c r="R19" s="74">
        <v>90317</v>
      </c>
      <c r="S19" s="74">
        <v>3601</v>
      </c>
      <c r="T19" s="74">
        <v>219735</v>
      </c>
      <c r="U19" s="74">
        <v>611</v>
      </c>
      <c r="V19" s="74">
        <v>36140</v>
      </c>
      <c r="W19" s="74">
        <v>91304</v>
      </c>
      <c r="X19" s="74">
        <v>58721</v>
      </c>
      <c r="Y19" s="74">
        <v>33369</v>
      </c>
      <c r="Z19" s="74">
        <v>58396</v>
      </c>
      <c r="AA19" s="74">
        <v>9387</v>
      </c>
      <c r="AB19" s="74" t="s">
        <v>37</v>
      </c>
      <c r="AC19" s="74">
        <v>27260</v>
      </c>
      <c r="AD19" s="74">
        <v>17186</v>
      </c>
      <c r="AE19" s="74">
        <v>4543</v>
      </c>
      <c r="AF19" s="77">
        <v>229640</v>
      </c>
      <c r="AG19" s="66">
        <v>116736</v>
      </c>
      <c r="AH19" s="66" t="s">
        <v>37</v>
      </c>
      <c r="AI19" s="66">
        <v>60175</v>
      </c>
      <c r="AJ19" s="66">
        <v>27673</v>
      </c>
      <c r="AK19" s="66">
        <v>24853</v>
      </c>
    </row>
    <row r="20" spans="1:37" ht="63">
      <c r="A20" s="70" t="s">
        <v>52</v>
      </c>
      <c r="B20" s="74">
        <v>8399153</v>
      </c>
      <c r="C20" s="74">
        <v>1279132</v>
      </c>
      <c r="D20" s="74">
        <v>742250</v>
      </c>
      <c r="E20" s="74">
        <v>5641827</v>
      </c>
      <c r="F20" s="74">
        <v>715814</v>
      </c>
      <c r="G20" s="74">
        <v>520085</v>
      </c>
      <c r="H20" s="75">
        <v>11096915</v>
      </c>
      <c r="I20" s="75">
        <v>1610757</v>
      </c>
      <c r="J20" s="75">
        <v>882876</v>
      </c>
      <c r="K20" s="75">
        <v>8288237</v>
      </c>
      <c r="L20" s="75">
        <v>732106</v>
      </c>
      <c r="M20" s="75">
        <v>384341</v>
      </c>
      <c r="N20" s="74">
        <v>10085136</v>
      </c>
      <c r="O20" s="74">
        <v>5528160</v>
      </c>
      <c r="P20" s="74">
        <v>4455077</v>
      </c>
      <c r="Q20" s="74">
        <v>2297862</v>
      </c>
      <c r="R20" s="74">
        <v>1447021</v>
      </c>
      <c r="S20" s="74">
        <v>697342</v>
      </c>
      <c r="T20" s="74">
        <v>9146393</v>
      </c>
      <c r="U20" s="74">
        <v>2674105</v>
      </c>
      <c r="V20" s="74">
        <v>2703499</v>
      </c>
      <c r="W20" s="74">
        <v>4242359</v>
      </c>
      <c r="X20" s="74">
        <v>1327630</v>
      </c>
      <c r="Y20" s="74">
        <v>757116</v>
      </c>
      <c r="Z20" s="74">
        <v>8817877</v>
      </c>
      <c r="AA20" s="74">
        <v>2797526</v>
      </c>
      <c r="AB20" s="74">
        <v>861056</v>
      </c>
      <c r="AC20" s="74">
        <v>3926164</v>
      </c>
      <c r="AD20" s="74">
        <v>1264817</v>
      </c>
      <c r="AE20" s="74">
        <v>719719</v>
      </c>
      <c r="AF20" s="77">
        <v>7225770</v>
      </c>
      <c r="AG20" s="66">
        <v>1253128</v>
      </c>
      <c r="AH20" s="66">
        <v>343827</v>
      </c>
      <c r="AI20" s="66">
        <v>3578577</v>
      </c>
      <c r="AJ20" s="66">
        <v>1589178</v>
      </c>
      <c r="AK20" s="66">
        <v>697315</v>
      </c>
    </row>
    <row r="21" spans="1:37" ht="15.75">
      <c r="A21" s="70" t="s">
        <v>30</v>
      </c>
      <c r="B21" s="74">
        <v>4294807</v>
      </c>
      <c r="C21" s="74">
        <v>2117832</v>
      </c>
      <c r="D21" s="74">
        <v>102960</v>
      </c>
      <c r="E21" s="74">
        <v>185544</v>
      </c>
      <c r="F21" s="74">
        <v>929592</v>
      </c>
      <c r="G21" s="74">
        <v>183231</v>
      </c>
      <c r="H21" s="75">
        <v>4628306</v>
      </c>
      <c r="I21" s="75">
        <v>2500988</v>
      </c>
      <c r="J21" s="75">
        <v>166485</v>
      </c>
      <c r="K21" s="75">
        <v>211663</v>
      </c>
      <c r="L21" s="75">
        <v>1377344</v>
      </c>
      <c r="M21" s="75">
        <v>217057</v>
      </c>
      <c r="N21" s="74">
        <v>5884124</v>
      </c>
      <c r="O21" s="74">
        <v>3429934</v>
      </c>
      <c r="P21" s="74">
        <v>204606</v>
      </c>
      <c r="Q21" s="74">
        <v>226499</v>
      </c>
      <c r="R21" s="74">
        <v>1678343</v>
      </c>
      <c r="S21" s="74">
        <v>252039</v>
      </c>
      <c r="T21" s="74">
        <v>6624590</v>
      </c>
      <c r="U21" s="74">
        <v>256322</v>
      </c>
      <c r="V21" s="74">
        <v>337608</v>
      </c>
      <c r="W21" s="74">
        <v>4155231</v>
      </c>
      <c r="X21" s="74">
        <v>1680912</v>
      </c>
      <c r="Y21" s="74">
        <v>251631</v>
      </c>
      <c r="Z21" s="74">
        <v>6362016</v>
      </c>
      <c r="AA21" s="74">
        <v>3846076</v>
      </c>
      <c r="AB21" s="74">
        <v>161424</v>
      </c>
      <c r="AC21" s="74">
        <v>425860</v>
      </c>
      <c r="AD21" s="74">
        <v>1689264</v>
      </c>
      <c r="AE21" s="74">
        <v>198599</v>
      </c>
      <c r="AF21" s="77">
        <v>5578669</v>
      </c>
      <c r="AG21" s="66">
        <v>3432567</v>
      </c>
      <c r="AH21" s="66">
        <v>200436</v>
      </c>
      <c r="AI21" s="66">
        <v>303729</v>
      </c>
      <c r="AJ21" s="66">
        <v>1517729</v>
      </c>
      <c r="AK21" s="66">
        <v>206553</v>
      </c>
    </row>
    <row r="22" spans="1:37" ht="47.25">
      <c r="A22" s="70" t="s">
        <v>53</v>
      </c>
      <c r="B22" s="74">
        <v>3037411</v>
      </c>
      <c r="C22" s="74">
        <v>1130509</v>
      </c>
      <c r="D22" s="74">
        <v>57785</v>
      </c>
      <c r="E22" s="74">
        <v>71843</v>
      </c>
      <c r="F22" s="74">
        <v>1500430</v>
      </c>
      <c r="G22" s="74">
        <v>131124</v>
      </c>
      <c r="H22" s="75">
        <v>2864862</v>
      </c>
      <c r="I22" s="75">
        <v>1040992</v>
      </c>
      <c r="J22" s="75">
        <v>58556</v>
      </c>
      <c r="K22" s="75">
        <v>119115</v>
      </c>
      <c r="L22" s="75">
        <v>1554930</v>
      </c>
      <c r="M22" s="75">
        <v>142089</v>
      </c>
      <c r="N22" s="74">
        <v>4468594</v>
      </c>
      <c r="O22" s="74">
        <v>2298668</v>
      </c>
      <c r="P22" s="74">
        <v>93915</v>
      </c>
      <c r="Q22" s="74">
        <v>53541</v>
      </c>
      <c r="R22" s="74">
        <v>1959464</v>
      </c>
      <c r="S22" s="74">
        <v>154120</v>
      </c>
      <c r="T22" s="74">
        <v>3756507</v>
      </c>
      <c r="U22" s="74">
        <v>100912</v>
      </c>
      <c r="V22" s="74">
        <v>64697</v>
      </c>
      <c r="W22" s="74">
        <v>1593195</v>
      </c>
      <c r="X22" s="74">
        <v>1893836</v>
      </c>
      <c r="Y22" s="74">
        <v>191855</v>
      </c>
      <c r="Z22" s="74">
        <v>3635212</v>
      </c>
      <c r="AA22" s="74">
        <v>1027402</v>
      </c>
      <c r="AB22" s="74">
        <v>135468</v>
      </c>
      <c r="AC22" s="74">
        <v>58965</v>
      </c>
      <c r="AD22" s="74">
        <v>2322509</v>
      </c>
      <c r="AE22" s="74">
        <v>222405</v>
      </c>
      <c r="AF22" s="77">
        <v>2786202</v>
      </c>
      <c r="AG22" s="66">
        <v>960892</v>
      </c>
      <c r="AH22" s="66">
        <v>34769</v>
      </c>
      <c r="AI22" s="66">
        <v>67455</v>
      </c>
      <c r="AJ22" s="66">
        <v>1612352</v>
      </c>
      <c r="AK22" s="66">
        <v>144122</v>
      </c>
    </row>
    <row r="23" spans="1:37" ht="47.25">
      <c r="A23" s="70" t="s">
        <v>54</v>
      </c>
      <c r="B23" s="74">
        <v>1092859</v>
      </c>
      <c r="C23" s="74">
        <v>590861</v>
      </c>
      <c r="D23" s="74">
        <v>1589</v>
      </c>
      <c r="E23" s="74">
        <v>92731</v>
      </c>
      <c r="F23" s="74">
        <v>178150</v>
      </c>
      <c r="G23" s="74">
        <v>79733</v>
      </c>
      <c r="H23" s="75">
        <v>1224673</v>
      </c>
      <c r="I23" s="75">
        <v>618898</v>
      </c>
      <c r="J23" s="75">
        <v>704</v>
      </c>
      <c r="K23" s="75">
        <v>117978</v>
      </c>
      <c r="L23" s="75">
        <v>393345</v>
      </c>
      <c r="M23" s="75">
        <v>50361</v>
      </c>
      <c r="N23" s="74">
        <v>1908809</v>
      </c>
      <c r="O23" s="74">
        <v>1140180</v>
      </c>
      <c r="P23" s="74">
        <v>3338</v>
      </c>
      <c r="Q23" s="74">
        <v>151389</v>
      </c>
      <c r="R23" s="74">
        <v>485109</v>
      </c>
      <c r="S23" s="74">
        <v>84981</v>
      </c>
      <c r="T23" s="74">
        <v>1564095</v>
      </c>
      <c r="U23" s="74">
        <v>11408</v>
      </c>
      <c r="V23" s="74">
        <v>92568</v>
      </c>
      <c r="W23" s="74">
        <v>867998</v>
      </c>
      <c r="X23" s="74">
        <v>457817</v>
      </c>
      <c r="Y23" s="74">
        <v>75403</v>
      </c>
      <c r="Z23" s="74">
        <v>1695225</v>
      </c>
      <c r="AA23" s="74">
        <v>1031375</v>
      </c>
      <c r="AB23" s="74">
        <v>8233</v>
      </c>
      <c r="AC23" s="74">
        <v>149764</v>
      </c>
      <c r="AD23" s="74">
        <v>379480</v>
      </c>
      <c r="AE23" s="74">
        <v>58648</v>
      </c>
      <c r="AF23" s="77">
        <v>2056206</v>
      </c>
      <c r="AG23" s="66">
        <v>1082166</v>
      </c>
      <c r="AH23" s="66">
        <v>9745</v>
      </c>
      <c r="AI23" s="66">
        <v>433563</v>
      </c>
      <c r="AJ23" s="66">
        <v>402853</v>
      </c>
      <c r="AK23" s="66">
        <v>77130</v>
      </c>
    </row>
    <row r="24" spans="1:37" ht="31.5">
      <c r="A24" s="70" t="s">
        <v>55</v>
      </c>
      <c r="B24" s="74">
        <v>51246</v>
      </c>
      <c r="C24" s="74">
        <v>33722</v>
      </c>
      <c r="D24" s="74">
        <v>453</v>
      </c>
      <c r="E24" s="74">
        <v>6634</v>
      </c>
      <c r="F24" s="74">
        <v>2683</v>
      </c>
      <c r="G24" s="74">
        <v>5175</v>
      </c>
      <c r="H24" s="75">
        <v>39361</v>
      </c>
      <c r="I24" s="75">
        <v>30662</v>
      </c>
      <c r="J24" s="75">
        <v>214</v>
      </c>
      <c r="K24" s="75">
        <v>2406</v>
      </c>
      <c r="L24" s="75">
        <v>2456</v>
      </c>
      <c r="M24" s="75">
        <v>2944</v>
      </c>
      <c r="N24" s="74">
        <v>12174</v>
      </c>
      <c r="O24" s="74">
        <v>7630</v>
      </c>
      <c r="P24" s="74">
        <v>43</v>
      </c>
      <c r="Q24" s="74">
        <v>173</v>
      </c>
      <c r="R24" s="74">
        <v>2089</v>
      </c>
      <c r="S24" s="74">
        <v>2193</v>
      </c>
      <c r="T24" s="74">
        <v>10269</v>
      </c>
      <c r="U24" s="74">
        <v>166</v>
      </c>
      <c r="V24" s="74">
        <v>489</v>
      </c>
      <c r="W24" s="74">
        <v>5166</v>
      </c>
      <c r="X24" s="74">
        <v>1764</v>
      </c>
      <c r="Y24" s="74">
        <v>2747</v>
      </c>
      <c r="Z24" s="74">
        <v>14810</v>
      </c>
      <c r="AA24" s="74">
        <v>4995</v>
      </c>
      <c r="AB24" s="74" t="s">
        <v>37</v>
      </c>
      <c r="AC24" s="74">
        <v>305</v>
      </c>
      <c r="AD24" s="74">
        <v>5506</v>
      </c>
      <c r="AE24" s="74">
        <v>3754</v>
      </c>
      <c r="AF24" s="77">
        <v>8692</v>
      </c>
      <c r="AG24" s="66">
        <v>4213</v>
      </c>
      <c r="AH24" s="66" t="s">
        <v>37</v>
      </c>
      <c r="AI24" s="66">
        <v>552</v>
      </c>
      <c r="AJ24" s="66">
        <v>1355</v>
      </c>
      <c r="AK24" s="66">
        <v>2510</v>
      </c>
    </row>
    <row r="25" spans="1:37" ht="15.75">
      <c r="A25" s="93" t="s">
        <v>64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</row>
    <row r="26" spans="1:37" ht="15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</sheetData>
  <sheetProtection/>
  <mergeCells count="9">
    <mergeCell ref="A25:AK26"/>
    <mergeCell ref="A2:AK2"/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Ромашкина Г.Н.</dc:creator>
  <cp:keywords/>
  <dc:description/>
  <cp:lastModifiedBy>Пользователь Windows</cp:lastModifiedBy>
  <cp:lastPrinted>2023-11-01T00:45:33Z</cp:lastPrinted>
  <dcterms:created xsi:type="dcterms:W3CDTF">2021-04-08T10:35:45Z</dcterms:created>
  <dcterms:modified xsi:type="dcterms:W3CDTF">2023-11-30T05:57:52Z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